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0C41E8F9-DFAF-4E27-8854-B4495E97AD23}" xr6:coauthVersionLast="47" xr6:coauthVersionMax="47" xr10:uidLastSave="{00000000-0000-0000-0000-000000000000}"/>
  <bookViews>
    <workbookView xWindow="-120" yWindow="-120" windowWidth="20730" windowHeight="11160" tabRatio="601" xr2:uid="{00000000-000D-0000-FFFF-FFFF00000000}"/>
  </bookViews>
  <sheets>
    <sheet name="MARZO 2026" sheetId="8" r:id="rId1"/>
  </sheets>
  <definedNames>
    <definedName name="_xlnm.Print_Titles" localSheetId="0">'MARZO 2026'!$2:$15</definedName>
  </definedNames>
  <calcPr calcId="191029"/>
</workbook>
</file>

<file path=xl/calcChain.xml><?xml version="1.0" encoding="utf-8"?>
<calcChain xmlns="http://schemas.openxmlformats.org/spreadsheetml/2006/main">
  <c r="I27" i="8" l="1"/>
  <c r="I28" i="8" s="1"/>
  <c r="I29" i="8" s="1"/>
  <c r="I30" i="8" s="1"/>
  <c r="I31" i="8" s="1"/>
  <c r="I32" i="8" s="1"/>
  <c r="I33" i="8" s="1"/>
  <c r="I34" i="8" s="1"/>
  <c r="I35" i="8" s="1"/>
  <c r="I36" i="8" s="1"/>
  <c r="H37" i="8"/>
  <c r="G37" i="8"/>
  <c r="I18" i="8"/>
  <c r="I19" i="8" s="1"/>
  <c r="I20" i="8" s="1"/>
  <c r="I21" i="8" s="1"/>
  <c r="I22" i="8" s="1"/>
  <c r="I23" i="8" s="1"/>
  <c r="I24" i="8" s="1"/>
  <c r="I25" i="8" s="1"/>
  <c r="I26" i="8" s="1"/>
</calcChain>
</file>

<file path=xl/sharedStrings.xml><?xml version="1.0" encoding="utf-8"?>
<sst xmlns="http://schemas.openxmlformats.org/spreadsheetml/2006/main" count="51" uniqueCount="51">
  <si>
    <t>CONSEJO NACIONAL DE DROGAS</t>
  </si>
  <si>
    <t>DIVISION DE CONTABILIDAD</t>
  </si>
  <si>
    <t>*** LIBRO BANCO ***</t>
  </si>
  <si>
    <t>Cuenta BANCO DE RESERVAS No. 010-112757-0</t>
  </si>
  <si>
    <t>Detalle de Movimiento</t>
  </si>
  <si>
    <t>No./Ref.</t>
  </si>
  <si>
    <t>Ck. Y Cargos</t>
  </si>
  <si>
    <t>Depositos</t>
  </si>
  <si>
    <t>Balance RD$</t>
  </si>
  <si>
    <t>Mes</t>
  </si>
  <si>
    <t>Fecha</t>
  </si>
  <si>
    <t>valor RD$</t>
  </si>
  <si>
    <t xml:space="preserve">                        </t>
  </si>
  <si>
    <t>Preparado por:</t>
  </si>
  <si>
    <t>Revisado por:</t>
  </si>
  <si>
    <t>Licda. Loida Arias</t>
  </si>
  <si>
    <t>Aprobado por:</t>
  </si>
  <si>
    <t>Beneficiario-Concepto</t>
  </si>
  <si>
    <t>Director Administrativo y Financiero</t>
  </si>
  <si>
    <t>Contador</t>
  </si>
  <si>
    <t>Enc. División de Contabilidad</t>
  </si>
  <si>
    <t>Cheque</t>
  </si>
  <si>
    <t>Total cheques, Transferencias y Cargos bancarios</t>
  </si>
  <si>
    <t>Lic. Ysidro Cespedes</t>
  </si>
  <si>
    <t>INTEGRACION, PREVENCION Y SALUD</t>
  </si>
  <si>
    <t>“Sumando Voluntades por el Bienestar Ciudadano”</t>
  </si>
  <si>
    <t>Lic. Marcelino Merán Rodríguez</t>
  </si>
  <si>
    <t>VARIOS</t>
  </si>
  <si>
    <t>LIBRO DIARIO DE BANCO AÑO 2026</t>
  </si>
  <si>
    <t xml:space="preserve">COMISIONES Y CARGOS BANCARIOS </t>
  </si>
  <si>
    <t>AL 31 DE MARZO DEL 2026</t>
  </si>
  <si>
    <t>MARZO</t>
  </si>
  <si>
    <t>TRANSFERENCIA (pago viáticos y hospedaje al ingeniero Julio José De Peña Miusa , quien se trasladó al Puerto Taino Bay Cruise Port, provincia Puerto Plata, en representación del presidente de este CND, para participar en la recepción de presentación de la nave de cruceros MSC, World América, en fecha del 08/02 al 09/02/2026).</t>
  </si>
  <si>
    <t>TRANSFERENCIA (pago viáticos a la comisión designada por la secretaria del despacho de este CND, que se trasladó al hotel Barceló ubicado en punta cana, en fecha 10/02/2026, para realizar una visita de inspección y logistica para el montaje de la XXVI reunión de alto nivel del mecanismo cooperación y coordinación Celac-Ue en materia de drogas, en fecha 30/04/2026).</t>
  </si>
  <si>
    <t>TRANSFERENCIA (pago viáticos al personal designado por el Departamento de Educacion Preventiva Integral (DEPREI), que se trasladó al municipio de Sabana Grande de Boyá, para la reunión de coordinación y entrega de certificados, realizado en la Regional de Educación 17-04, en fecha 16/02/2026).</t>
  </si>
  <si>
    <t>TRANSFERENCIA (pago viáticos al personal designado por la Regional Del Cibao Norte, Santiago, que se trasladó a la provincia Espaillat, Moca, para la jornada de encuestas a los privados de libertad del centro penitenciario La Isleta, en fecha jueves 04, 05 y 08/12/2025).</t>
  </si>
  <si>
    <t>TRANSFERENCIA (pago viático al chofer designado por la Regional Enriquillo Barahona, que se trasladó a Santo Domingo SEDE, del CND, para buscar mobiliarios de oficinas para uso de esa Regiional, en fecha 09/01/2026).</t>
  </si>
  <si>
    <t>MÁXIMA MERCEDES BORBÓN BAUTISTA (reposición del fondo de caja chica de la Regional del Cibao Norte, Santiago, comprobantes del No. 2442 al 2470).</t>
  </si>
  <si>
    <t>TRANSFERENCIA (pago viáticos al personal designado por el Departamento de Educacion preventiva integral , que se trasladó al municipio de Sabana Grande de Boyá, provincia Monte Plata, para participar en el acto de ebtrega de certificados de la formación, dirigida a policíass escolares, estudiantes, orientadores y psicologos del Distrito Escolar 17-04, en el salón de actos de la cooperativa Nuestra Señora de la Candelaria, en feccha 19/02/2026).</t>
  </si>
  <si>
    <t>TRANSFERENCIA (pago viáticos al personal designado por la Regional Enriquillo Barohona, que se trasladó a Santo Domingo SEDE del Consejo Nacional de drogas, para participar en eun teller de capacitación sobre masculinidades positivas, en fecha miécoles 25/02/2026).</t>
  </si>
  <si>
    <t xml:space="preserve">TRANSFERENCIA (pago viáticos de bolsillo al Lic. Ernesto Caraballo de los Santos, Encargado del Departamento Jurídico del CND, quien participó en "Reunión Regional del proyecto QALAT IV", organizada por la Oficina de las Naciones Unidas contra la droga y el delito (UNODC), a celebrarse en fecha del 17/03-19/03/2026, en Medellín, Colpmbia). </t>
  </si>
  <si>
    <t>TRANSFERENCIA (pago viáticos a la Licda. Herminia Arias, técnico en evaluación y monitoreo de la Dirección de Estrategia en Atención, Rehabilitación e Integración Social del CND, quien participará en la "Reunión Regioanal del proyecto QALT IV", organizada por la oficina de las Naciones Unidas contra las drogas y el delito (UNODC), a celebrarse en fecha del 17/03 al 19/03/2026, en Medallín Colombia).</t>
  </si>
  <si>
    <t>TRANSFERENCIA (pago viáticos al personal designdo por el Departamento de Educación preventiva integral (Deprei), que se trasladó al municipio de San Francisco de Macorís, provincia Duarte, para llevar a cabo el taller en prevención de drogas, dirigido a aspirantes de la policia escolar, realizado en el Recinto de la Universidad Autónoma de Santo Domingo (UASD), en fecha 18/02/2026).</t>
  </si>
  <si>
    <t>JUAN MARTE SILVERIO (pago de la proporción del 50% correspondiente a (50) cincuenta días de vacaciones no disfrutadas (calculo del MAP No. 31903-2025 d/f 28/08/2025) por la señora Santa Altagracia Lebrón Corcino (fallecida), derechos que corresponden al sr. Juan Marte Silverio, cédula no. 001-0734095-2, quien al momento de la muerte de la Sra. Lebrón, era su compañero en unión de hecho).</t>
  </si>
  <si>
    <t>TRANSFERENCIA (aporte Central Romana, correspondiente al mes de marzo 2026)</t>
  </si>
  <si>
    <t>DÉBITO AUTOMÁTICO (cobro consumos tarjeta visa corporativa asignada al presidente del CND, correspondientes al corte del dia 14/03/2026).</t>
  </si>
  <si>
    <t>DANIA ELIZABETH ZORRILLA RAMIREZ (reposición del fondo de caja chica SEDES de este Consejo Nacional de drogas, comprobantes del 20344 al 20379).</t>
  </si>
  <si>
    <t>MARIA CECELIA PEÑA ALONZO (reposición del fondo de caja chica, Regional Ozama Metropolitana, Santo Domingo Este, de este Consejo Nacional de drogas, comprobantes del 00153 al 00169).</t>
  </si>
  <si>
    <t>TRANSFERENCIA (pago viáticos al personal designado por la Regional Del Cibao Norte, Santiago, que se trasladó a la provincia la Vega para realizar la jornada de encuestas a los privados de libertad del centro penitenciariio El Pinto, en fecha del 01/12/2025 al 03/12/2025).</t>
  </si>
  <si>
    <t>CARLOS ARIAS HIDELGO (pago de la proporción del 50% correspondiente a (50) cincuenta días de vacaciones no disfrutadas (calculo del MAP No. 31903-2025 d/f 28/08/2025) por la sra. Santa Altagracia Lebrón Corcino (fallecida), derechos que corresponden a su hija, Emeli Charlot Arias Lebrón, quien en su condición de menor de edad, no está legalmente facultada para recibirlos, por lo que deben ser entregados a su padre biológico, el Sr. Carlos Arias Hidalgo, cédula no. 001-17421-289</t>
  </si>
  <si>
    <t xml:space="preserve"> BALANCE AL 28 DE FEBRERO,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</si>
</sst>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b/>
      <i/>
      <sz val="14"/>
      <name val="Arial Black"/>
      <family val="2"/>
    </font>
    <font>
      <b/>
      <sz val="12"/>
      <name val="Arial Black"/>
      <family val="2"/>
    </font>
    <font>
      <b/>
      <sz val="10"/>
      <name val="ARIAL"/>
      <family val="2"/>
    </font>
    <font>
      <sz val="9"/>
      <color indexed="8"/>
      <name val="Calibri"/>
      <family val="2"/>
    </font>
    <font>
      <sz val="16"/>
      <color indexed="8"/>
      <name val="Calibri"/>
      <family val="2"/>
    </font>
    <font>
      <sz val="10"/>
      <color indexed="8"/>
      <name val="Arial Black"/>
      <family val="2"/>
    </font>
    <font>
      <b/>
      <sz val="10"/>
      <color indexed="8"/>
      <name val="Arial"/>
      <family val="2"/>
    </font>
    <font>
      <b/>
      <sz val="11"/>
      <color indexed="8"/>
      <name val="Arial"/>
      <family val="2"/>
    </font>
    <font>
      <sz val="10"/>
      <name val="Arial Black"/>
      <family val="2"/>
    </font>
    <font>
      <sz val="8"/>
      <name val="Arial Black"/>
      <family val="2"/>
    </font>
    <font>
      <b/>
      <sz val="11"/>
      <name val="ARIAL"/>
      <family val="2"/>
    </font>
    <font>
      <sz val="10"/>
      <color indexed="8"/>
      <name val="Arial"/>
      <family val="2"/>
    </font>
    <font>
      <sz val="10"/>
      <color indexed="8"/>
      <name val="Calibri"/>
      <family val="2"/>
      <scheme val="minor"/>
    </font>
    <font>
      <b/>
      <sz val="10"/>
      <color indexed="8"/>
      <name val="Calibri"/>
      <family val="2"/>
      <scheme val="minor"/>
    </font>
    <font>
      <sz val="10"/>
      <name val="Calibri"/>
      <family val="2"/>
      <scheme val="minor"/>
    </font>
    <font>
      <sz val="10"/>
      <color theme="1"/>
      <name val="Calibri"/>
      <family val="2"/>
      <scheme val="minor"/>
    </font>
    <font>
      <sz val="10"/>
      <color indexed="8"/>
      <name val="Calibri"/>
      <family val="2"/>
    </font>
    <font>
      <b/>
      <sz val="10"/>
      <color rgb="FF000000"/>
      <name val="Calibri"/>
      <family val="2"/>
      <scheme val="minor"/>
    </font>
    <font>
      <b/>
      <i/>
      <sz val="12"/>
      <name val="Arial"/>
      <family val="2"/>
    </font>
    <font>
      <b/>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71">
    <xf numFmtId="0" fontId="0" fillId="0" borderId="0" xfId="0"/>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3" xfId="0" applyFont="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0" fillId="0" borderId="21" xfId="0" applyBorder="1"/>
    <xf numFmtId="0" fontId="0" fillId="0" borderId="20" xfId="0" applyBorder="1"/>
    <xf numFmtId="0" fontId="2" fillId="0" borderId="0" xfId="0" applyFont="1"/>
    <xf numFmtId="0" fontId="15" fillId="3" borderId="21" xfId="0" applyFont="1" applyFill="1" applyBorder="1" applyAlignment="1">
      <alignment horizontal="left" vertical="center" wrapText="1"/>
    </xf>
    <xf numFmtId="0" fontId="15" fillId="3" borderId="20" xfId="0" applyFont="1" applyFill="1" applyBorder="1" applyAlignment="1">
      <alignment horizontal="center" vertical="center" wrapText="1"/>
    </xf>
    <xf numFmtId="0" fontId="16" fillId="3" borderId="21" xfId="0" applyFont="1" applyFill="1" applyBorder="1" applyAlignment="1">
      <alignment horizontal="left" vertical="center" wrapText="1"/>
    </xf>
    <xf numFmtId="0" fontId="16" fillId="3" borderId="20"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4" fontId="0" fillId="0" borderId="0" xfId="0" applyNumberFormat="1"/>
    <xf numFmtId="0" fontId="9" fillId="2" borderId="22"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24" xfId="0" applyFont="1" applyFill="1" applyBorder="1" applyAlignment="1">
      <alignment horizontal="center" vertical="center" wrapText="1"/>
    </xf>
    <xf numFmtId="164" fontId="0" fillId="0" borderId="0" xfId="1" applyFont="1"/>
    <xf numFmtId="0" fontId="18" fillId="0" borderId="20" xfId="0" applyFont="1" applyBorder="1"/>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4" fontId="11" fillId="2" borderId="27" xfId="0" applyNumberFormat="1" applyFont="1" applyFill="1" applyBorder="1" applyAlignment="1" applyProtection="1">
      <alignment horizontal="center" vertical="center" wrapText="1"/>
      <protection locked="0"/>
    </xf>
    <xf numFmtId="4" fontId="13" fillId="3" borderId="28" xfId="0" applyNumberFormat="1" applyFont="1" applyFill="1" applyBorder="1" applyAlignment="1" applyProtection="1">
      <alignment horizontal="center" vertical="center" wrapText="1"/>
      <protection locked="0"/>
    </xf>
    <xf numFmtId="4" fontId="20" fillId="0" borderId="28" xfId="0" applyNumberFormat="1" applyFont="1" applyBorder="1" applyAlignment="1">
      <alignment horizontal="right" wrapText="1"/>
    </xf>
    <xf numFmtId="0" fontId="0" fillId="0" borderId="0" xfId="0" applyAlignment="1">
      <alignment horizontal="center"/>
    </xf>
    <xf numFmtId="0" fontId="2" fillId="0" borderId="0" xfId="0" applyFont="1" applyAlignment="1">
      <alignment horizontal="center"/>
    </xf>
    <xf numFmtId="0" fontId="8" fillId="0" borderId="19" xfId="0" applyFont="1" applyBorder="1" applyAlignment="1">
      <alignment horizontal="center" vertical="center" wrapText="1"/>
    </xf>
    <xf numFmtId="0" fontId="16" fillId="0" borderId="19" xfId="0" applyFont="1" applyBorder="1" applyAlignment="1">
      <alignment horizontal="center" vertical="center" wrapText="1"/>
    </xf>
    <xf numFmtId="0" fontId="22" fillId="0" borderId="0" xfId="0" applyFont="1" applyAlignment="1">
      <alignment vertical="center"/>
    </xf>
    <xf numFmtId="49" fontId="14" fillId="3" borderId="20" xfId="0" applyNumberFormat="1" applyFont="1" applyFill="1" applyBorder="1" applyAlignment="1">
      <alignment horizontal="center" vertical="center"/>
    </xf>
    <xf numFmtId="4" fontId="12" fillId="0" borderId="28" xfId="0" applyNumberFormat="1" applyFont="1" applyBorder="1" applyAlignment="1" applyProtection="1">
      <alignment horizontal="right" vertical="center" wrapText="1"/>
      <protection locked="0"/>
    </xf>
    <xf numFmtId="4" fontId="17" fillId="3" borderId="28" xfId="0" applyNumberFormat="1" applyFont="1" applyFill="1" applyBorder="1" applyAlignment="1" applyProtection="1">
      <alignment horizontal="right" vertical="center" wrapText="1"/>
      <protection locked="0"/>
    </xf>
    <xf numFmtId="164" fontId="14" fillId="0" borderId="29" xfId="1" applyFont="1" applyFill="1" applyBorder="1" applyAlignment="1">
      <alignment horizontal="center" vertical="center"/>
    </xf>
    <xf numFmtId="0" fontId="6" fillId="3" borderId="21" xfId="0" applyFont="1" applyFill="1" applyBorder="1" applyAlignment="1">
      <alignment horizontal="left" vertical="center"/>
    </xf>
    <xf numFmtId="0" fontId="16" fillId="3" borderId="5" xfId="0" applyFont="1" applyFill="1" applyBorder="1" applyAlignment="1">
      <alignment vertical="center" wrapText="1"/>
    </xf>
    <xf numFmtId="0" fontId="19" fillId="3" borderId="21" xfId="0" applyFont="1" applyFill="1" applyBorder="1" applyAlignment="1">
      <alignment horizontal="left" vertical="center"/>
    </xf>
    <xf numFmtId="4" fontId="12" fillId="3" borderId="28" xfId="0" applyNumberFormat="1" applyFont="1" applyFill="1" applyBorder="1" applyAlignment="1" applyProtection="1">
      <alignment horizontal="left" vertical="center" wrapText="1"/>
      <protection locked="0"/>
    </xf>
    <xf numFmtId="4" fontId="11" fillId="3" borderId="28" xfId="0" applyNumberFormat="1" applyFont="1" applyFill="1" applyBorder="1" applyAlignment="1" applyProtection="1">
      <alignment horizontal="left" vertical="center" wrapText="1"/>
      <protection locked="0"/>
    </xf>
    <xf numFmtId="0" fontId="3" fillId="0" borderId="0" xfId="0" applyFont="1" applyAlignment="1" applyProtection="1">
      <alignment horizontal="center" vertical="center" wrapText="1"/>
      <protection locked="0"/>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21"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22" fillId="0" borderId="0" xfId="0" applyFont="1" applyAlignment="1">
      <alignment horizontal="center" vertical="center" wrapText="1"/>
    </xf>
    <xf numFmtId="0" fontId="0" fillId="0" borderId="0" xfId="0" applyAlignment="1">
      <alignment horizontal="center"/>
    </xf>
    <xf numFmtId="0" fontId="2" fillId="0" borderId="0" xfId="0" applyFont="1" applyAlignment="1">
      <alignment horizontal="center"/>
    </xf>
    <xf numFmtId="0" fontId="8" fillId="0" borderId="0" xfId="0" applyFont="1" applyBorder="1" applyAlignment="1">
      <alignment horizontal="center" vertical="center" wrapText="1"/>
    </xf>
    <xf numFmtId="49" fontId="14" fillId="3" borderId="0" xfId="0" applyNumberFormat="1" applyFont="1" applyFill="1" applyBorder="1" applyAlignment="1">
      <alignment horizontal="center" vertical="center"/>
    </xf>
    <xf numFmtId="0" fontId="16" fillId="3" borderId="0" xfId="0" applyFont="1" applyFill="1" applyBorder="1" applyAlignment="1">
      <alignment horizontal="left" vertical="center" wrapText="1"/>
    </xf>
    <xf numFmtId="0" fontId="18" fillId="0" borderId="0" xfId="0" applyFont="1" applyBorder="1"/>
    <xf numFmtId="0" fontId="19" fillId="3" borderId="0" xfId="0" applyFont="1" applyFill="1" applyBorder="1" applyAlignment="1">
      <alignment horizontal="left" vertical="center"/>
    </xf>
    <xf numFmtId="164" fontId="14" fillId="0" borderId="0" xfId="1" applyFont="1" applyFill="1" applyBorder="1" applyAlignment="1">
      <alignment horizontal="center" vertical="center"/>
    </xf>
    <xf numFmtId="4" fontId="20" fillId="0" borderId="0" xfId="0" applyNumberFormat="1" applyFont="1" applyBorder="1" applyAlignment="1">
      <alignment horizontal="right" wrapText="1"/>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38101</xdr:colOff>
      <xdr:row>0</xdr:row>
      <xdr:rowOff>171450</xdr:rowOff>
    </xdr:from>
    <xdr:to>
      <xdr:col>8</xdr:col>
      <xdr:colOff>123825</xdr:colOff>
      <xdr:row>4</xdr:row>
      <xdr:rowOff>152399</xdr:rowOff>
    </xdr:to>
    <xdr:pic>
      <xdr:nvPicPr>
        <xdr:cNvPr id="5" name="Imagen 4" descr="C:\Users\Contabilidad\Downloads\TAMAÑO MINIMO IVC CONSEJO.png">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00926" y="171450"/>
          <a:ext cx="1000124" cy="933449"/>
        </a:xfrm>
        <a:prstGeom prst="rect">
          <a:avLst/>
        </a:prstGeom>
        <a:noFill/>
        <a:ln w="9525">
          <a:noFill/>
          <a:miter lim="800000"/>
          <a:headEnd/>
          <a:tailEnd/>
        </a:ln>
      </xdr:spPr>
    </xdr:pic>
    <xdr:clientData/>
  </xdr:twoCellAnchor>
  <xdr:twoCellAnchor editAs="oneCell">
    <xdr:from>
      <xdr:col>1</xdr:col>
      <xdr:colOff>57150</xdr:colOff>
      <xdr:row>0</xdr:row>
      <xdr:rowOff>47625</xdr:rowOff>
    </xdr:from>
    <xdr:to>
      <xdr:col>2</xdr:col>
      <xdr:colOff>714375</xdr:colOff>
      <xdr:row>4</xdr:row>
      <xdr:rowOff>82932</xdr:rowOff>
    </xdr:to>
    <xdr:pic>
      <xdr:nvPicPr>
        <xdr:cNvPr id="6" name="Imagen 5">
          <a:extLst>
            <a:ext uri="{FF2B5EF4-FFF2-40B4-BE49-F238E27FC236}">
              <a16:creationId xmlns:a16="http://schemas.microsoft.com/office/drawing/2014/main" id="{3032FF26-E1D8-43A3-BB02-12634F7A11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8675" y="47625"/>
          <a:ext cx="1552575" cy="987807"/>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51"/>
  <sheetViews>
    <sheetView tabSelected="1" topLeftCell="A37" workbookViewId="0">
      <selection activeCell="G50" sqref="G50"/>
    </sheetView>
  </sheetViews>
  <sheetFormatPr baseColWidth="10" defaultRowHeight="15" x14ac:dyDescent="0.25"/>
  <cols>
    <col min="1" max="1" width="11.5703125" customWidth="1"/>
    <col min="2" max="2" width="13.42578125" customWidth="1"/>
    <col min="3" max="3" width="12.42578125" customWidth="1"/>
    <col min="4" max="4" width="45.5703125" customWidth="1"/>
    <col min="5" max="5" width="9.5703125" customWidth="1"/>
    <col min="6" max="6" width="2.42578125" customWidth="1"/>
    <col min="7" max="7" width="15.42578125" customWidth="1"/>
    <col min="8" max="8" width="13.7109375" customWidth="1"/>
    <col min="9" max="9" width="13.140625" customWidth="1"/>
  </cols>
  <sheetData>
    <row r="2" spans="1:11" ht="22.5" x14ac:dyDescent="0.25">
      <c r="B2" s="50" t="s">
        <v>0</v>
      </c>
      <c r="C2" s="50"/>
      <c r="D2" s="50"/>
      <c r="E2" s="50"/>
      <c r="F2" s="50"/>
      <c r="G2" s="50"/>
      <c r="H2" s="50"/>
      <c r="I2" s="50"/>
    </row>
    <row r="3" spans="1:11" x14ac:dyDescent="0.25">
      <c r="B3" s="54" t="s">
        <v>1</v>
      </c>
      <c r="C3" s="54"/>
      <c r="D3" s="54"/>
      <c r="E3" s="54"/>
      <c r="F3" s="54"/>
      <c r="G3" s="54"/>
      <c r="H3" s="54"/>
      <c r="I3" s="54"/>
    </row>
    <row r="4" spans="1:11" ht="22.5" customHeight="1" x14ac:dyDescent="0.25">
      <c r="A4" s="40"/>
      <c r="B4" s="61" t="s">
        <v>24</v>
      </c>
      <c r="C4" s="61"/>
      <c r="D4" s="61"/>
      <c r="E4" s="61"/>
      <c r="F4" s="61"/>
      <c r="G4" s="61"/>
      <c r="H4" s="61"/>
      <c r="I4" s="61"/>
    </row>
    <row r="5" spans="1:11" ht="15" customHeight="1" x14ac:dyDescent="0.25">
      <c r="B5" s="61" t="s">
        <v>25</v>
      </c>
      <c r="C5" s="61"/>
      <c r="D5" s="61"/>
      <c r="E5" s="61"/>
      <c r="F5" s="61"/>
      <c r="G5" s="61"/>
      <c r="H5" s="61"/>
      <c r="I5" s="61"/>
    </row>
    <row r="6" spans="1:11" x14ac:dyDescent="0.25">
      <c r="B6" s="54"/>
      <c r="C6" s="54"/>
      <c r="D6" s="54"/>
      <c r="E6" s="54"/>
      <c r="F6" s="54"/>
      <c r="G6" s="54"/>
      <c r="H6" s="54"/>
      <c r="I6" s="54"/>
    </row>
    <row r="7" spans="1:11" ht="19.5" x14ac:dyDescent="0.25">
      <c r="B7" s="55" t="s">
        <v>2</v>
      </c>
      <c r="C7" s="55"/>
      <c r="D7" s="55"/>
      <c r="E7" s="55"/>
      <c r="F7" s="55"/>
      <c r="G7" s="55"/>
      <c r="H7" s="55"/>
      <c r="I7" s="55"/>
    </row>
    <row r="8" spans="1:11" x14ac:dyDescent="0.25">
      <c r="B8" s="56" t="s">
        <v>3</v>
      </c>
      <c r="C8" s="56"/>
      <c r="D8" s="56"/>
      <c r="E8" s="56"/>
      <c r="F8" s="56"/>
      <c r="G8" s="56"/>
      <c r="H8" s="56"/>
      <c r="I8" s="56"/>
    </row>
    <row r="9" spans="1:11" ht="20.25" thickBot="1" x14ac:dyDescent="0.3">
      <c r="B9" s="55" t="s">
        <v>30</v>
      </c>
      <c r="C9" s="55"/>
      <c r="D9" s="55"/>
      <c r="E9" s="55"/>
      <c r="F9" s="55"/>
      <c r="G9" s="55"/>
      <c r="H9" s="55"/>
      <c r="I9" s="55"/>
    </row>
    <row r="10" spans="1:11" ht="21" x14ac:dyDescent="0.25">
      <c r="B10" s="1"/>
      <c r="C10" s="2"/>
      <c r="D10" s="3"/>
      <c r="E10" s="2"/>
      <c r="F10" s="2"/>
      <c r="G10" s="2"/>
      <c r="H10" s="2"/>
      <c r="I10" s="4"/>
    </row>
    <row r="11" spans="1:11" ht="15.75" thickBot="1" x14ac:dyDescent="0.3">
      <c r="B11" s="57" t="s">
        <v>28</v>
      </c>
      <c r="C11" s="58"/>
      <c r="D11" s="58"/>
      <c r="E11" s="59"/>
      <c r="F11" s="58"/>
      <c r="G11" s="58"/>
      <c r="H11" s="58"/>
      <c r="I11" s="60"/>
      <c r="K11" s="29"/>
    </row>
    <row r="12" spans="1:11" x14ac:dyDescent="0.25">
      <c r="B12" s="23"/>
      <c r="C12" s="24"/>
      <c r="D12" s="23"/>
      <c r="E12" s="26" t="s">
        <v>21</v>
      </c>
      <c r="F12" s="6"/>
      <c r="G12" s="51" t="s">
        <v>4</v>
      </c>
      <c r="H12" s="52"/>
      <c r="I12" s="53"/>
    </row>
    <row r="13" spans="1:11" ht="15.75" thickBot="1" x14ac:dyDescent="0.3">
      <c r="B13" s="7"/>
      <c r="C13" s="8"/>
      <c r="D13" s="7"/>
      <c r="E13" s="27" t="s">
        <v>5</v>
      </c>
      <c r="F13" s="8"/>
      <c r="G13" s="10"/>
      <c r="H13" s="11"/>
      <c r="I13" s="32"/>
    </row>
    <row r="14" spans="1:11" ht="15.75" thickBot="1" x14ac:dyDescent="0.3">
      <c r="B14" s="10"/>
      <c r="C14" s="11"/>
      <c r="D14" s="7"/>
      <c r="E14" s="28"/>
      <c r="F14" s="8"/>
      <c r="G14" s="5" t="s">
        <v>6</v>
      </c>
      <c r="H14" s="31" t="s">
        <v>7</v>
      </c>
      <c r="I14" s="12" t="s">
        <v>8</v>
      </c>
    </row>
    <row r="15" spans="1:11" x14ac:dyDescent="0.25">
      <c r="B15" s="13" t="s">
        <v>9</v>
      </c>
      <c r="C15" s="14" t="s">
        <v>10</v>
      </c>
      <c r="D15" s="5" t="s">
        <v>17</v>
      </c>
      <c r="E15" s="9"/>
      <c r="F15" s="8"/>
      <c r="G15" s="26" t="s">
        <v>11</v>
      </c>
      <c r="H15" s="26"/>
      <c r="I15" s="33"/>
    </row>
    <row r="16" spans="1:11" ht="18.75" customHeight="1" x14ac:dyDescent="0.25">
      <c r="B16" s="39" t="s">
        <v>31</v>
      </c>
      <c r="C16" s="15"/>
      <c r="D16" s="16"/>
      <c r="E16" s="17"/>
      <c r="F16" s="45"/>
      <c r="G16" s="48"/>
      <c r="H16" s="42"/>
      <c r="I16" s="34"/>
    </row>
    <row r="17" spans="2:9" ht="30.75" customHeight="1" x14ac:dyDescent="0.25">
      <c r="B17" s="38" t="s">
        <v>12</v>
      </c>
      <c r="C17" s="22"/>
      <c r="D17" s="21" t="s">
        <v>50</v>
      </c>
      <c r="E17" s="20"/>
      <c r="F17" s="46"/>
      <c r="G17" s="49"/>
      <c r="H17" s="43"/>
      <c r="I17" s="35">
        <v>611324.61</v>
      </c>
    </row>
    <row r="18" spans="2:9" ht="45" customHeight="1" x14ac:dyDescent="0.25">
      <c r="B18" s="38"/>
      <c r="C18" s="20">
        <v>4</v>
      </c>
      <c r="D18" s="19" t="s">
        <v>46</v>
      </c>
      <c r="E18" s="20">
        <v>79833</v>
      </c>
      <c r="F18" s="46"/>
      <c r="G18" s="43">
        <v>37655.379999999997</v>
      </c>
      <c r="H18" s="43"/>
      <c r="I18" s="35">
        <f>+I17-G18+H18</f>
        <v>573669.23</v>
      </c>
    </row>
    <row r="19" spans="2:9" ht="56.25" customHeight="1" x14ac:dyDescent="0.25">
      <c r="B19" s="38"/>
      <c r="C19" s="20">
        <v>17</v>
      </c>
      <c r="D19" s="19" t="s">
        <v>47</v>
      </c>
      <c r="E19" s="20">
        <v>79834</v>
      </c>
      <c r="F19" s="46"/>
      <c r="G19" s="43">
        <v>16263.61</v>
      </c>
      <c r="H19" s="43"/>
      <c r="I19" s="35">
        <f t="shared" ref="I19:I36" si="0">+I18-G19+H19</f>
        <v>557405.62</v>
      </c>
    </row>
    <row r="20" spans="2:9" ht="95.25" customHeight="1" x14ac:dyDescent="0.25">
      <c r="B20" s="38"/>
      <c r="C20" s="20">
        <v>16</v>
      </c>
      <c r="D20" s="19" t="s">
        <v>32</v>
      </c>
      <c r="E20" s="20">
        <v>4740</v>
      </c>
      <c r="F20" s="46"/>
      <c r="G20" s="43">
        <v>5118.75</v>
      </c>
      <c r="H20" s="43"/>
      <c r="I20" s="35">
        <f t="shared" si="0"/>
        <v>552286.87</v>
      </c>
    </row>
    <row r="21" spans="2:9" ht="92.25" customHeight="1" x14ac:dyDescent="0.25">
      <c r="B21" s="38"/>
      <c r="C21" s="20">
        <v>16</v>
      </c>
      <c r="D21" s="19" t="s">
        <v>33</v>
      </c>
      <c r="E21" s="20">
        <v>4741</v>
      </c>
      <c r="F21" s="46"/>
      <c r="G21" s="43">
        <v>11263.9</v>
      </c>
      <c r="H21" s="43"/>
      <c r="I21" s="35">
        <f t="shared" si="0"/>
        <v>541022.97</v>
      </c>
    </row>
    <row r="22" spans="2:9" ht="69.75" customHeight="1" x14ac:dyDescent="0.25">
      <c r="B22" s="38"/>
      <c r="C22" s="20">
        <v>16</v>
      </c>
      <c r="D22" s="19" t="s">
        <v>36</v>
      </c>
      <c r="E22" s="20">
        <v>4742</v>
      </c>
      <c r="F22" s="46"/>
      <c r="G22" s="43">
        <v>1365</v>
      </c>
      <c r="H22" s="43"/>
      <c r="I22" s="35">
        <f t="shared" si="0"/>
        <v>539657.97</v>
      </c>
    </row>
    <row r="23" spans="2:9" ht="102.75" customHeight="1" x14ac:dyDescent="0.25">
      <c r="B23" s="38"/>
      <c r="C23" s="20">
        <v>16</v>
      </c>
      <c r="D23" s="19" t="s">
        <v>40</v>
      </c>
      <c r="E23" s="20">
        <v>4759</v>
      </c>
      <c r="F23" s="46"/>
      <c r="G23" s="43">
        <v>6624.6</v>
      </c>
      <c r="H23" s="43"/>
      <c r="I23" s="35">
        <f t="shared" si="0"/>
        <v>533033.37</v>
      </c>
    </row>
    <row r="24" spans="2:9" ht="111.75" customHeight="1" x14ac:dyDescent="0.25">
      <c r="B24" s="38"/>
      <c r="C24" s="20">
        <v>16</v>
      </c>
      <c r="D24" s="19" t="s">
        <v>41</v>
      </c>
      <c r="E24" s="20">
        <v>4760</v>
      </c>
      <c r="F24" s="46"/>
      <c r="G24" s="43">
        <v>6624.6</v>
      </c>
      <c r="H24" s="43"/>
      <c r="I24" s="35">
        <f t="shared" si="0"/>
        <v>526408.77</v>
      </c>
    </row>
    <row r="25" spans="2:9" ht="45.75" customHeight="1" x14ac:dyDescent="0.25">
      <c r="B25" s="38"/>
      <c r="C25" s="20">
        <v>16</v>
      </c>
      <c r="D25" s="19" t="s">
        <v>45</v>
      </c>
      <c r="E25" s="20">
        <v>4783</v>
      </c>
      <c r="F25" s="46"/>
      <c r="G25" s="43">
        <v>13222.1</v>
      </c>
      <c r="H25" s="43"/>
      <c r="I25" s="35">
        <f t="shared" si="0"/>
        <v>513186.67000000004</v>
      </c>
    </row>
    <row r="26" spans="2:9" ht="80.25" customHeight="1" x14ac:dyDescent="0.25">
      <c r="B26" s="38"/>
      <c r="C26" s="20">
        <v>18</v>
      </c>
      <c r="D26" s="19" t="s">
        <v>34</v>
      </c>
      <c r="E26" s="20">
        <v>4763</v>
      </c>
      <c r="F26" s="46"/>
      <c r="G26" s="43">
        <v>3387.5</v>
      </c>
      <c r="H26" s="43"/>
      <c r="I26" s="35">
        <f t="shared" si="0"/>
        <v>509799.17000000004</v>
      </c>
    </row>
    <row r="27" spans="2:9" ht="85.5" customHeight="1" x14ac:dyDescent="0.25">
      <c r="B27" s="38"/>
      <c r="C27" s="20">
        <v>18</v>
      </c>
      <c r="D27" s="19" t="s">
        <v>35</v>
      </c>
      <c r="E27" s="20">
        <v>4764</v>
      </c>
      <c r="F27" s="46"/>
      <c r="G27" s="43">
        <v>32437.5</v>
      </c>
      <c r="H27" s="43"/>
      <c r="I27" s="35">
        <f t="shared" si="0"/>
        <v>477361.67000000004</v>
      </c>
    </row>
    <row r="28" spans="2:9" ht="51" customHeight="1" x14ac:dyDescent="0.25">
      <c r="B28" s="38"/>
      <c r="C28" s="20">
        <v>26</v>
      </c>
      <c r="D28" s="19" t="s">
        <v>37</v>
      </c>
      <c r="E28" s="20">
        <v>79835</v>
      </c>
      <c r="F28" s="46"/>
      <c r="G28" s="43">
        <v>27283.040000000001</v>
      </c>
      <c r="H28" s="43"/>
      <c r="I28" s="35">
        <f t="shared" si="0"/>
        <v>450078.63000000006</v>
      </c>
    </row>
    <row r="29" spans="2:9" ht="84.75" customHeight="1" x14ac:dyDescent="0.25">
      <c r="B29" s="38"/>
      <c r="C29" s="20">
        <v>27</v>
      </c>
      <c r="D29" s="19" t="s">
        <v>48</v>
      </c>
      <c r="E29" s="20">
        <v>4765</v>
      </c>
      <c r="F29" s="46"/>
      <c r="G29" s="43">
        <v>32437.5</v>
      </c>
      <c r="H29" s="43"/>
      <c r="I29" s="35">
        <f t="shared" si="0"/>
        <v>417641.13000000006</v>
      </c>
    </row>
    <row r="30" spans="2:9" ht="117" customHeight="1" x14ac:dyDescent="0.25">
      <c r="B30" s="38"/>
      <c r="C30" s="20">
        <v>27</v>
      </c>
      <c r="D30" s="19" t="s">
        <v>38</v>
      </c>
      <c r="E30" s="20">
        <v>4769</v>
      </c>
      <c r="F30" s="46"/>
      <c r="G30" s="43">
        <v>18587.5</v>
      </c>
      <c r="H30" s="43"/>
      <c r="I30" s="35">
        <f t="shared" si="0"/>
        <v>399053.63000000006</v>
      </c>
    </row>
    <row r="31" spans="2:9" ht="81.75" customHeight="1" x14ac:dyDescent="0.25">
      <c r="B31" s="38"/>
      <c r="C31" s="20">
        <v>27</v>
      </c>
      <c r="D31" s="19" t="s">
        <v>39</v>
      </c>
      <c r="E31" s="20">
        <v>4770</v>
      </c>
      <c r="F31" s="46"/>
      <c r="G31" s="43">
        <v>10835</v>
      </c>
      <c r="H31" s="43"/>
      <c r="I31" s="35">
        <f t="shared" si="0"/>
        <v>388218.63000000006</v>
      </c>
    </row>
    <row r="32" spans="2:9" ht="112.5" customHeight="1" x14ac:dyDescent="0.25">
      <c r="B32" s="38"/>
      <c r="C32" s="20">
        <v>27</v>
      </c>
      <c r="D32" s="19" t="s">
        <v>42</v>
      </c>
      <c r="E32" s="20">
        <v>4771</v>
      </c>
      <c r="F32" s="46"/>
      <c r="G32" s="43">
        <v>3187.5</v>
      </c>
      <c r="H32" s="43"/>
      <c r="I32" s="35">
        <f t="shared" si="0"/>
        <v>385031.13000000006</v>
      </c>
    </row>
    <row r="33" spans="2:9" ht="34.5" customHeight="1" x14ac:dyDescent="0.25">
      <c r="B33" s="38"/>
      <c r="C33" s="20">
        <v>30</v>
      </c>
      <c r="D33" s="19" t="s">
        <v>44</v>
      </c>
      <c r="E33" s="20">
        <v>270</v>
      </c>
      <c r="F33" s="46"/>
      <c r="G33" s="43"/>
      <c r="H33" s="43">
        <v>5000</v>
      </c>
      <c r="I33" s="35">
        <f t="shared" si="0"/>
        <v>390031.13000000006</v>
      </c>
    </row>
    <row r="34" spans="2:9" ht="126" customHeight="1" x14ac:dyDescent="0.25">
      <c r="B34" s="38"/>
      <c r="C34" s="20">
        <v>31</v>
      </c>
      <c r="D34" s="19" t="s">
        <v>49</v>
      </c>
      <c r="E34" s="20">
        <v>79836</v>
      </c>
      <c r="F34" s="46"/>
      <c r="G34" s="43">
        <v>39224.730000000003</v>
      </c>
      <c r="H34" s="43"/>
      <c r="I34" s="35">
        <f t="shared" si="0"/>
        <v>350806.40000000008</v>
      </c>
    </row>
    <row r="35" spans="2:9" ht="110.25" customHeight="1" x14ac:dyDescent="0.25">
      <c r="B35" s="38"/>
      <c r="C35" s="20">
        <v>31</v>
      </c>
      <c r="D35" s="19" t="s">
        <v>43</v>
      </c>
      <c r="E35" s="20">
        <v>79837</v>
      </c>
      <c r="F35" s="46"/>
      <c r="G35" s="43">
        <v>39224.74</v>
      </c>
      <c r="H35" s="43"/>
      <c r="I35" s="35">
        <f t="shared" si="0"/>
        <v>311581.66000000009</v>
      </c>
    </row>
    <row r="36" spans="2:9" ht="20.25" customHeight="1" x14ac:dyDescent="0.25">
      <c r="B36" s="38"/>
      <c r="C36" s="20">
        <v>31</v>
      </c>
      <c r="D36" s="19" t="s">
        <v>29</v>
      </c>
      <c r="E36" s="20" t="s">
        <v>27</v>
      </c>
      <c r="F36" s="46"/>
      <c r="G36" s="43">
        <v>496.42</v>
      </c>
      <c r="H36" s="43"/>
      <c r="I36" s="35">
        <f t="shared" si="0"/>
        <v>311085.24000000011</v>
      </c>
    </row>
    <row r="37" spans="2:9" ht="20.25" customHeight="1" thickBot="1" x14ac:dyDescent="0.3">
      <c r="B37" s="38"/>
      <c r="C37" s="41"/>
      <c r="D37" s="21" t="s">
        <v>22</v>
      </c>
      <c r="E37" s="30"/>
      <c r="F37" s="47"/>
      <c r="G37" s="44">
        <f>SUM(G18:G36)</f>
        <v>305239.37</v>
      </c>
      <c r="H37" s="44">
        <f>SUM(H18:H36)</f>
        <v>5000</v>
      </c>
      <c r="I37" s="35"/>
    </row>
    <row r="38" spans="2:9" ht="20.25" customHeight="1" x14ac:dyDescent="0.25">
      <c r="B38" s="64"/>
      <c r="C38" s="65"/>
      <c r="D38" s="66"/>
      <c r="E38" s="67"/>
      <c r="F38" s="68"/>
      <c r="G38" s="69"/>
      <c r="H38" s="69"/>
      <c r="I38" s="70"/>
    </row>
    <row r="39" spans="2:9" ht="20.25" customHeight="1" x14ac:dyDescent="0.25">
      <c r="B39" s="64"/>
      <c r="C39" s="65"/>
      <c r="D39" s="66"/>
      <c r="E39" s="67"/>
      <c r="F39" s="68"/>
      <c r="G39" s="69"/>
      <c r="H39" s="69"/>
      <c r="I39" s="70"/>
    </row>
    <row r="40" spans="2:9" ht="18" customHeight="1" x14ac:dyDescent="0.25">
      <c r="G40" s="25"/>
    </row>
    <row r="41" spans="2:9" ht="25.5" customHeight="1" x14ac:dyDescent="0.25"/>
    <row r="45" spans="2:9" x14ac:dyDescent="0.25">
      <c r="B45" s="36" t="s">
        <v>13</v>
      </c>
      <c r="C45" s="36"/>
      <c r="D45" s="62" t="s">
        <v>14</v>
      </c>
      <c r="E45" s="62"/>
      <c r="G45" s="62" t="s">
        <v>16</v>
      </c>
      <c r="H45" s="62"/>
      <c r="I45" s="62"/>
    </row>
    <row r="46" spans="2:9" x14ac:dyDescent="0.25">
      <c r="B46" s="37" t="s">
        <v>23</v>
      </c>
      <c r="C46" s="37"/>
      <c r="D46" s="63" t="s">
        <v>15</v>
      </c>
      <c r="E46" s="63"/>
      <c r="G46" s="63" t="s">
        <v>26</v>
      </c>
      <c r="H46" s="63"/>
      <c r="I46" s="63"/>
    </row>
    <row r="47" spans="2:9" x14ac:dyDescent="0.25">
      <c r="B47" s="36" t="s">
        <v>19</v>
      </c>
      <c r="C47" s="36"/>
      <c r="D47" s="62" t="s">
        <v>20</v>
      </c>
      <c r="E47" s="62"/>
      <c r="G47" s="62" t="s">
        <v>18</v>
      </c>
      <c r="H47" s="62"/>
      <c r="I47" s="62"/>
    </row>
    <row r="48" spans="2:9" x14ac:dyDescent="0.25">
      <c r="D48" s="18"/>
    </row>
    <row r="51" spans="4:4" x14ac:dyDescent="0.25">
      <c r="D51" s="18"/>
    </row>
  </sheetData>
  <mergeCells count="16">
    <mergeCell ref="G45:I45"/>
    <mergeCell ref="G46:I46"/>
    <mergeCell ref="G47:I47"/>
    <mergeCell ref="D45:E45"/>
    <mergeCell ref="D46:E46"/>
    <mergeCell ref="D47:E47"/>
    <mergeCell ref="B2:I2"/>
    <mergeCell ref="G12:I12"/>
    <mergeCell ref="B6:I6"/>
    <mergeCell ref="B7:I7"/>
    <mergeCell ref="B8:I8"/>
    <mergeCell ref="B9:I9"/>
    <mergeCell ref="B11:I11"/>
    <mergeCell ref="B5:I5"/>
    <mergeCell ref="B4:I4"/>
    <mergeCell ref="B3:I3"/>
  </mergeCells>
  <pageMargins left="0.55118110236220474" right="0.31496062992125984" top="0.62992125984251968" bottom="0.74803149606299213" header="0.31496062992125984" footer="0.31496062992125984"/>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MARZO 2026</vt:lpstr>
      <vt:lpstr>'MARZO 2026'!Títulos_a_imprimir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2026-04-10T15:16:12Z</dcterms:modified>
</cp:coreProperties>
</file>