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0" documentId="13_ncr:1_{AD00B7E5-C838-4FEE-A609-61104FFC496E}" xr6:coauthVersionLast="47" xr6:coauthVersionMax="47" xr10:uidLastSave="{00000000-0000-0000-0000-000000000000}"/>
  <bookViews>
    <workbookView xWindow="-120" yWindow="-120" windowWidth="20730" windowHeight="11040" tabRatio="601" xr2:uid="{00000000-000D-0000-FFFF-FFFF00000000}"/>
  </bookViews>
  <sheets>
    <sheet name="MAYO 2026" sheetId="8" r:id="rId1"/>
  </sheets>
  <definedNames>
    <definedName name="_xlnm.Print_Titles" localSheetId="0">'MAYO 2026'!$2:$15</definedName>
  </definedNames>
  <calcPr calcId="191029"/>
</workbook>
</file>

<file path=xl/calcChain.xml><?xml version="1.0" encoding="utf-8"?>
<calcChain xmlns="http://schemas.openxmlformats.org/spreadsheetml/2006/main">
  <c r="I21" i="8" l="1"/>
  <c r="I22" i="8" s="1"/>
  <c r="I23" i="8" s="1"/>
  <c r="I24" i="8" s="1"/>
  <c r="I25" i="8" s="1"/>
  <c r="H33" i="8"/>
  <c r="G33" i="8"/>
  <c r="I18" i="8"/>
  <c r="I19" i="8" s="1"/>
  <c r="I20" i="8" s="1"/>
  <c r="I26" i="8" l="1"/>
  <c r="I27" i="8" s="1"/>
  <c r="I28" i="8" s="1"/>
  <c r="I29" i="8" s="1"/>
  <c r="I30" i="8" l="1"/>
  <c r="I31" i="8" s="1"/>
  <c r="I32" i="8" s="1"/>
</calcChain>
</file>

<file path=xl/sharedStrings.xml><?xml version="1.0" encoding="utf-8"?>
<sst xmlns="http://schemas.openxmlformats.org/spreadsheetml/2006/main" count="47" uniqueCount="47">
  <si>
    <t>CONSEJO NACIONAL DE DROGAS</t>
  </si>
  <si>
    <t>DIVISION DE CONTABILIDAD</t>
  </si>
  <si>
    <t>*** LIBRO BANCO ***</t>
  </si>
  <si>
    <t>Cuenta BANCO DE RESERVAS No. 010-112757-0</t>
  </si>
  <si>
    <t>Detalle de Movimiento</t>
  </si>
  <si>
    <t>No./Ref.</t>
  </si>
  <si>
    <t>Ck. Y Cargos</t>
  </si>
  <si>
    <t>Depositos</t>
  </si>
  <si>
    <t>Balance RD$</t>
  </si>
  <si>
    <t>Mes</t>
  </si>
  <si>
    <t>Fecha</t>
  </si>
  <si>
    <t>valor RD$</t>
  </si>
  <si>
    <t xml:space="preserve">                        </t>
  </si>
  <si>
    <t>Preparado por:</t>
  </si>
  <si>
    <t>Revisado por:</t>
  </si>
  <si>
    <t>Licda. Loida Arias</t>
  </si>
  <si>
    <t>Aprobado por:</t>
  </si>
  <si>
    <t>Beneficiario-Concepto</t>
  </si>
  <si>
    <t>Director Administrativo y Financiero</t>
  </si>
  <si>
    <t>Contador</t>
  </si>
  <si>
    <t>Enc. División de Contabilidad</t>
  </si>
  <si>
    <t>Cheque</t>
  </si>
  <si>
    <t>Total cheques, Transferencias y Cargos bancarios</t>
  </si>
  <si>
    <t>Lic. Ysidro Cespedes</t>
  </si>
  <si>
    <t>INTEGRACION, PREVENCION Y SALUD</t>
  </si>
  <si>
    <t>“Sumando Voluntades por el Bienestar Ciudadano”</t>
  </si>
  <si>
    <t>Lic. Marcelino Merán Rodríguez</t>
  </si>
  <si>
    <t>VARIOS</t>
  </si>
  <si>
    <t>LIBRO DIARIO DE BANCO AÑO 2026</t>
  </si>
  <si>
    <t xml:space="preserve">COMISIONES Y CARGOS BANCARIOS </t>
  </si>
  <si>
    <t>AL 29 DE MAYO DEL 2026</t>
  </si>
  <si>
    <t>MAYO</t>
  </si>
  <si>
    <t xml:space="preserve"> BALANCE AL 30 DE ABRIL, 2026</t>
  </si>
  <si>
    <t>TRANSFERENCIA (aporte Central Romana correspondiente al mes de mayo/2026)</t>
  </si>
  <si>
    <t xml:space="preserve">TRANSFERENCIA (pago viáticos al personal designado por el Departamento de Educación Preventiva Integral (DEPREI), que se trasladaron a la provincia Monseñor Nouel para llevar a cabo conversatorios en Prevención del uso de sustancias psicoactivas, dirigido a estudiantes del Centro Educativo La Reforma en el municipio de piedra blanca, en fecha 02/12/2025).  </t>
  </si>
  <si>
    <t xml:space="preserve">TRANSFERENCIA (pago viáticos al personal designado por el Departamento Regional Cibao Noreste, San Francisco de Macoris, que se trasladó al municipio de Nagua para impartir la conferencia sobre el daño causado por el uso del vaper a la salud de los estudiantes en la UASD de ese municipio, y sostener reuniones con la Gobernadora de la UASD-Nagua y representantes de Interior y Policia para coordinar actividades futuras, en fecha 06/03/2026). </t>
  </si>
  <si>
    <t xml:space="preserve">GLORIA STEPHANIE ÁLVAREZ GERMÁN (pago beneficios laborales correspondientes a 60 dias de vacaciones no disfrutadas de la señora Ivelisse Germán Ex-empleada de este CND (fallecida), según cálculo del MAP en formulario No. 10274-2026 d/f 30/03/2026). </t>
  </si>
  <si>
    <t>TRANSFERENCIA (pago viáticos y transporte ida y vuelta al Encargado del Departamento Regional Cibao Noreste, S.F.M, que se trasladó a la SEDE en Santo Domingo para participar en el taller de Orientación y Coordinación de Planificación Estratégica del CND, en fecha 13,15 y 26/01/2026).</t>
  </si>
  <si>
    <t>TRANSFERENCIA (pago viáticos al personal designado por la Dirección de Estretegias en Prevención de la Salud, que se trasladó a la provincia de Barahona, para participar en la reunión con la mesa de seguridad internacional Regional Enriquillo Barahona del CND, la finalidad del encuentro fue el reforzamiento de la estrategia preventiva en la refereida Regional de los lineamientos de la construcción del plan Estado-Sociedad de Prevención y Convivencia 2026-2036, en fecha 10/04/2026).</t>
  </si>
  <si>
    <t>TRANSFERENCIA (pago viáticos al personal desigando por la Dirección de Estretegias en Atención, Reabilitación e integración Social, que se trasladó al municipio de Sabana Grande de Boyá, para asistir al taller de capacitación comunitaria, dirigido al personal de la salud (médicos, enfermeras y psicólogos del hospital del hospital Doctor Pedro Heredia Rojas, en fecha 03/02/2026).</t>
  </si>
  <si>
    <t>TRANSFERENCIA (pago al personal designado por la Dirección de Estrategias de Atención, Rehabilitación e Integración Social (DEATRIS), que asistió al taller de capacitación de monitoreo para la mejora contínua en centros de tratamientos, dirigidos al personal de la Regional del Cibao Norte (Santiago9 de este CND, realizado en las intalaciones de dicha Regional, en fecha 26/03/2026).</t>
  </si>
  <si>
    <t>TRANSFERENCIA (pago viáticos al personal desigando por el Departamento de prevención comunitaria (DPC), que se trasladó a la provincia de Hato Mayor, para la realización del lanzamiento de la campaña Vive Dominicanamente, en fecha 06/03/2026)</t>
  </si>
  <si>
    <t>TRANSFERENCIA (pago viáticos al chofer desiganado por el Departamento Regional Enriquillo, Barahona, que se trasladó a Santo Domingo SEDE del CND a llevar el vehículo asignado a esa Regional para el mantenimiento del motor de arranque y reparación del mismo, en fecha 13/04/2026).</t>
  </si>
  <si>
    <t>TRANSFERENCIA (pago viáticos designado por la Divisioón de Servicios Generales de este CND, que se trasladó a la Regional del Yuna (La Romana, La Altagracia), ubicada en la provincia de Higuey, con el propósito de realizar un levantamiento para la fabricación de cubículos en la oficina de dicha Regional, en fecha 23/04/2026).</t>
  </si>
  <si>
    <t>TRANSFERENCIA (pago viáticos al personal designado por el Departamento de Prevención en el Deporte (DEPREDEPORTE), que se trasladó al minicipio de Fantino, Cotuí, provincia Sánchez Remírez, para realizar una charla educativa, dirigida a adolescentes entre 8 y 16 años de distintos clubes deportivos de la Región, con la colaboración de la Fundación Tio Cheo, prevención juvenil y la policía nacional y la participación de atletas de Voleibol y basquetbol, realizada en el politécnico Padre Fantino, en fecha 14/01/2026).</t>
  </si>
  <si>
    <t>YULISSA PEREZ DE OVALLE (reposición fondo de caja chica de la Regional Cibao Noreste, San Francisco de Macoris de este CND, comprobantes del 1656 al 1683).</t>
  </si>
  <si>
    <t>DÉBITO AUTOMÁTICO (cobro consumos realizados en la tarjera visa corporativa asignada al presidente del CND, correspondientes al corte del 14/05/2026).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</si>
</sst>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b/>
      <i/>
      <sz val="14"/>
      <name val="Arial Black"/>
      <family val="2"/>
    </font>
    <font>
      <b/>
      <sz val="12"/>
      <name val="Arial Black"/>
      <family val="2"/>
    </font>
    <font>
      <b/>
      <sz val="10"/>
      <name val="ARIAL"/>
      <family val="2"/>
    </font>
    <font>
      <sz val="9"/>
      <color indexed="8"/>
      <name val="Calibri"/>
      <family val="2"/>
    </font>
    <font>
      <sz val="16"/>
      <color indexed="8"/>
      <name val="Calibri"/>
      <family val="2"/>
    </font>
    <font>
      <sz val="10"/>
      <color indexed="8"/>
      <name val="Arial Black"/>
      <family val="2"/>
    </font>
    <font>
      <b/>
      <sz val="10"/>
      <color indexed="8"/>
      <name val="Arial"/>
      <family val="2"/>
    </font>
    <font>
      <b/>
      <sz val="11"/>
      <color indexed="8"/>
      <name val="Arial"/>
      <family val="2"/>
    </font>
    <font>
      <sz val="10"/>
      <name val="Arial Black"/>
      <family val="2"/>
    </font>
    <font>
      <sz val="8"/>
      <name val="Arial Black"/>
      <family val="2"/>
    </font>
    <font>
      <b/>
      <sz val="11"/>
      <name val="ARIAL"/>
      <family val="2"/>
    </font>
    <font>
      <sz val="10"/>
      <color indexed="8"/>
      <name val="Arial"/>
      <family val="2"/>
    </font>
    <font>
      <sz val="10"/>
      <color indexed="8"/>
      <name val="Calibri"/>
      <family val="2"/>
      <scheme val="minor"/>
    </font>
    <font>
      <b/>
      <sz val="10"/>
      <color indexed="8"/>
      <name val="Calibri"/>
      <family val="2"/>
      <scheme val="minor"/>
    </font>
    <font>
      <sz val="10"/>
      <name val="Calibri"/>
      <family val="2"/>
      <scheme val="minor"/>
    </font>
    <font>
      <sz val="10"/>
      <color theme="1"/>
      <name val="Calibri"/>
      <family val="2"/>
      <scheme val="minor"/>
    </font>
    <font>
      <sz val="10"/>
      <color indexed="8"/>
      <name val="Calibri"/>
      <family val="2"/>
    </font>
    <font>
      <b/>
      <sz val="10"/>
      <color rgb="FF000000"/>
      <name val="Calibri"/>
      <family val="2"/>
      <scheme val="minor"/>
    </font>
    <font>
      <b/>
      <i/>
      <sz val="12"/>
      <name val="Arial"/>
      <family val="2"/>
    </font>
    <font>
      <b/>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64">
    <xf numFmtId="0" fontId="0" fillId="0" borderId="0" xfId="0"/>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3" xfId="0" applyFont="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0" fillId="0" borderId="21" xfId="0" applyBorder="1"/>
    <xf numFmtId="0" fontId="0" fillId="0" borderId="20" xfId="0" applyBorder="1"/>
    <xf numFmtId="0" fontId="2" fillId="0" borderId="0" xfId="0" applyFont="1"/>
    <xf numFmtId="0" fontId="15" fillId="3" borderId="21" xfId="0" applyFont="1" applyFill="1" applyBorder="1" applyAlignment="1">
      <alignment horizontal="left" vertical="center" wrapText="1"/>
    </xf>
    <xf numFmtId="0" fontId="15" fillId="3" borderId="20" xfId="0" applyFont="1" applyFill="1" applyBorder="1" applyAlignment="1">
      <alignment horizontal="center" vertical="center" wrapText="1"/>
    </xf>
    <xf numFmtId="0" fontId="16" fillId="3" borderId="21" xfId="0" applyFont="1" applyFill="1" applyBorder="1" applyAlignment="1">
      <alignment horizontal="left" vertical="center" wrapText="1"/>
    </xf>
    <xf numFmtId="0" fontId="16" fillId="3" borderId="20"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4" fontId="0" fillId="0" borderId="0" xfId="0" applyNumberFormat="1"/>
    <xf numFmtId="0" fontId="9" fillId="2" borderId="22"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24" xfId="0" applyFont="1" applyFill="1" applyBorder="1" applyAlignment="1">
      <alignment horizontal="center" vertical="center" wrapText="1"/>
    </xf>
    <xf numFmtId="43" fontId="0" fillId="0" borderId="0" xfId="1" applyFont="1"/>
    <xf numFmtId="0" fontId="18" fillId="0" borderId="20" xfId="0" applyFont="1" applyBorder="1"/>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4" fontId="11" fillId="2" borderId="27" xfId="0" applyNumberFormat="1" applyFont="1" applyFill="1" applyBorder="1" applyAlignment="1" applyProtection="1">
      <alignment horizontal="center" vertical="center" wrapText="1"/>
      <protection locked="0"/>
    </xf>
    <xf numFmtId="4" fontId="13" fillId="3" borderId="28" xfId="0" applyNumberFormat="1" applyFont="1" applyFill="1" applyBorder="1" applyAlignment="1" applyProtection="1">
      <alignment horizontal="center" vertical="center" wrapText="1"/>
      <protection locked="0"/>
    </xf>
    <xf numFmtId="4" fontId="20" fillId="0" borderId="28" xfId="0" applyNumberFormat="1" applyFont="1" applyBorder="1" applyAlignment="1">
      <alignment horizontal="right" wrapText="1"/>
    </xf>
    <xf numFmtId="0" fontId="0" fillId="0" borderId="0" xfId="0" applyAlignment="1">
      <alignment horizontal="center"/>
    </xf>
    <xf numFmtId="0" fontId="2" fillId="0" borderId="0" xfId="0" applyFont="1" applyAlignment="1">
      <alignment horizontal="center"/>
    </xf>
    <xf numFmtId="0" fontId="8" fillId="0" borderId="19" xfId="0" applyFont="1" applyBorder="1" applyAlignment="1">
      <alignment horizontal="center" vertical="center" wrapText="1"/>
    </xf>
    <xf numFmtId="0" fontId="16" fillId="0" borderId="19" xfId="0" applyFont="1" applyBorder="1" applyAlignment="1">
      <alignment horizontal="center" vertical="center" wrapText="1"/>
    </xf>
    <xf numFmtId="0" fontId="22" fillId="0" borderId="0" xfId="0" applyFont="1" applyAlignment="1">
      <alignment vertical="center"/>
    </xf>
    <xf numFmtId="49" fontId="14" fillId="3" borderId="20" xfId="0" applyNumberFormat="1" applyFont="1" applyFill="1" applyBorder="1" applyAlignment="1">
      <alignment horizontal="center" vertical="center"/>
    </xf>
    <xf numFmtId="4" fontId="12" fillId="0" borderId="28" xfId="0" applyNumberFormat="1" applyFont="1" applyBorder="1" applyAlignment="1" applyProtection="1">
      <alignment horizontal="right" vertical="center" wrapText="1"/>
      <protection locked="0"/>
    </xf>
    <xf numFmtId="4" fontId="17" fillId="3" borderId="28" xfId="0" applyNumberFormat="1" applyFont="1" applyFill="1" applyBorder="1" applyAlignment="1" applyProtection="1">
      <alignment horizontal="right" vertical="center" wrapText="1"/>
      <protection locked="0"/>
    </xf>
    <xf numFmtId="43" fontId="14" fillId="0" borderId="29" xfId="1" applyFont="1" applyFill="1" applyBorder="1" applyAlignment="1">
      <alignment horizontal="center" vertical="center"/>
    </xf>
    <xf numFmtId="0" fontId="6" fillId="3" borderId="21" xfId="0" applyFont="1" applyFill="1" applyBorder="1" applyAlignment="1">
      <alignment horizontal="left" vertical="center"/>
    </xf>
    <xf numFmtId="0" fontId="16" fillId="3" borderId="5" xfId="0" applyFont="1" applyFill="1" applyBorder="1" applyAlignment="1">
      <alignment vertical="center" wrapText="1"/>
    </xf>
    <xf numFmtId="0" fontId="19" fillId="3" borderId="21" xfId="0" applyFont="1" applyFill="1" applyBorder="1" applyAlignment="1">
      <alignment horizontal="left" vertical="center"/>
    </xf>
    <xf numFmtId="4" fontId="12" fillId="3" borderId="28" xfId="0" applyNumberFormat="1" applyFont="1" applyFill="1" applyBorder="1" applyAlignment="1" applyProtection="1">
      <alignment horizontal="left" vertical="center" wrapText="1"/>
      <protection locked="0"/>
    </xf>
    <xf numFmtId="4" fontId="11" fillId="3" borderId="28" xfId="0" applyNumberFormat="1" applyFont="1" applyFill="1" applyBorder="1" applyAlignment="1" applyProtection="1">
      <alignment horizontal="left" vertical="center" wrapText="1"/>
      <protection locked="0"/>
    </xf>
    <xf numFmtId="0" fontId="0" fillId="0" borderId="0" xfId="0" applyAlignment="1">
      <alignment horizontal="center"/>
    </xf>
    <xf numFmtId="0" fontId="2" fillId="0" borderId="0" xfId="0" applyFont="1" applyAlignment="1">
      <alignment horizontal="center"/>
    </xf>
    <xf numFmtId="0" fontId="3" fillId="0" borderId="0" xfId="0" applyFont="1" applyAlignment="1" applyProtection="1">
      <alignment horizontal="center" vertical="center" wrapText="1"/>
      <protection locked="0"/>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21"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22" fillId="0" borderId="0" xfId="0" applyFont="1" applyAlignment="1">
      <alignment horizontal="center" vertical="center" wrapText="1"/>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257175</xdr:colOff>
      <xdr:row>0</xdr:row>
      <xdr:rowOff>171450</xdr:rowOff>
    </xdr:from>
    <xdr:to>
      <xdr:col>8</xdr:col>
      <xdr:colOff>123824</xdr:colOff>
      <xdr:row>4</xdr:row>
      <xdr:rowOff>152399</xdr:rowOff>
    </xdr:to>
    <xdr:pic>
      <xdr:nvPicPr>
        <xdr:cNvPr id="5" name="Imagen 4" descr="C:\Users\Contabilidad\Downloads\TAMAÑO MINIMO IVC CONSEJO.png">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0" y="171450"/>
          <a:ext cx="781049" cy="933449"/>
        </a:xfrm>
        <a:prstGeom prst="rect">
          <a:avLst/>
        </a:prstGeom>
        <a:noFill/>
        <a:ln w="9525">
          <a:noFill/>
          <a:miter lim="800000"/>
          <a:headEnd/>
          <a:tailEnd/>
        </a:ln>
      </xdr:spPr>
    </xdr:pic>
    <xdr:clientData/>
  </xdr:twoCellAnchor>
  <xdr:twoCellAnchor editAs="oneCell">
    <xdr:from>
      <xdr:col>1</xdr:col>
      <xdr:colOff>57150</xdr:colOff>
      <xdr:row>0</xdr:row>
      <xdr:rowOff>47625</xdr:rowOff>
    </xdr:from>
    <xdr:to>
      <xdr:col>2</xdr:col>
      <xdr:colOff>714375</xdr:colOff>
      <xdr:row>4</xdr:row>
      <xdr:rowOff>82932</xdr:rowOff>
    </xdr:to>
    <xdr:pic>
      <xdr:nvPicPr>
        <xdr:cNvPr id="6" name="Imagen 5">
          <a:extLst>
            <a:ext uri="{FF2B5EF4-FFF2-40B4-BE49-F238E27FC236}">
              <a16:creationId xmlns:a16="http://schemas.microsoft.com/office/drawing/2014/main" id="{3032FF26-E1D8-43A3-BB02-12634F7A11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8675" y="47625"/>
          <a:ext cx="1552575" cy="987807"/>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45"/>
  <sheetViews>
    <sheetView tabSelected="1" workbookViewId="0">
      <selection activeCell="C48" sqref="C48"/>
    </sheetView>
  </sheetViews>
  <sheetFormatPr baseColWidth="10" defaultRowHeight="15" x14ac:dyDescent="0.25"/>
  <cols>
    <col min="1" max="1" width="11.5703125" customWidth="1"/>
    <col min="2" max="2" width="13.42578125" customWidth="1"/>
    <col min="3" max="3" width="12.42578125" customWidth="1"/>
    <col min="4" max="4" width="45.5703125" customWidth="1"/>
    <col min="5" max="5" width="9.5703125" customWidth="1"/>
    <col min="6" max="6" width="2.42578125" customWidth="1"/>
    <col min="7" max="7" width="15.42578125" customWidth="1"/>
    <col min="8" max="8" width="13.7109375" customWidth="1"/>
    <col min="9" max="9" width="13.140625" customWidth="1"/>
  </cols>
  <sheetData>
    <row r="2" spans="1:11" ht="22.5" x14ac:dyDescent="0.25">
      <c r="B2" s="52" t="s">
        <v>0</v>
      </c>
      <c r="C2" s="52"/>
      <c r="D2" s="52"/>
      <c r="E2" s="52"/>
      <c r="F2" s="52"/>
      <c r="G2" s="52"/>
      <c r="H2" s="52"/>
      <c r="I2" s="52"/>
    </row>
    <row r="3" spans="1:11" x14ac:dyDescent="0.25">
      <c r="B3" s="56" t="s">
        <v>1</v>
      </c>
      <c r="C3" s="56"/>
      <c r="D3" s="56"/>
      <c r="E3" s="56"/>
      <c r="F3" s="56"/>
      <c r="G3" s="56"/>
      <c r="H3" s="56"/>
      <c r="I3" s="56"/>
    </row>
    <row r="4" spans="1:11" ht="22.5" customHeight="1" x14ac:dyDescent="0.25">
      <c r="A4" s="40"/>
      <c r="B4" s="63" t="s">
        <v>24</v>
      </c>
      <c r="C4" s="63"/>
      <c r="D4" s="63"/>
      <c r="E4" s="63"/>
      <c r="F4" s="63"/>
      <c r="G4" s="63"/>
      <c r="H4" s="63"/>
      <c r="I4" s="63"/>
    </row>
    <row r="5" spans="1:11" ht="15" customHeight="1" x14ac:dyDescent="0.25">
      <c r="B5" s="63" t="s">
        <v>25</v>
      </c>
      <c r="C5" s="63"/>
      <c r="D5" s="63"/>
      <c r="E5" s="63"/>
      <c r="F5" s="63"/>
      <c r="G5" s="63"/>
      <c r="H5" s="63"/>
      <c r="I5" s="63"/>
    </row>
    <row r="6" spans="1:11" x14ac:dyDescent="0.25">
      <c r="B6" s="56"/>
      <c r="C6" s="56"/>
      <c r="D6" s="56"/>
      <c r="E6" s="56"/>
      <c r="F6" s="56"/>
      <c r="G6" s="56"/>
      <c r="H6" s="56"/>
      <c r="I6" s="56"/>
    </row>
    <row r="7" spans="1:11" ht="19.5" x14ac:dyDescent="0.25">
      <c r="B7" s="57" t="s">
        <v>2</v>
      </c>
      <c r="C7" s="57"/>
      <c r="D7" s="57"/>
      <c r="E7" s="57"/>
      <c r="F7" s="57"/>
      <c r="G7" s="57"/>
      <c r="H7" s="57"/>
      <c r="I7" s="57"/>
    </row>
    <row r="8" spans="1:11" x14ac:dyDescent="0.25">
      <c r="B8" s="58" t="s">
        <v>3</v>
      </c>
      <c r="C8" s="58"/>
      <c r="D8" s="58"/>
      <c r="E8" s="58"/>
      <c r="F8" s="58"/>
      <c r="G8" s="58"/>
      <c r="H8" s="58"/>
      <c r="I8" s="58"/>
    </row>
    <row r="9" spans="1:11" ht="20.25" thickBot="1" x14ac:dyDescent="0.3">
      <c r="B9" s="57" t="s">
        <v>30</v>
      </c>
      <c r="C9" s="57"/>
      <c r="D9" s="57"/>
      <c r="E9" s="57"/>
      <c r="F9" s="57"/>
      <c r="G9" s="57"/>
      <c r="H9" s="57"/>
      <c r="I9" s="57"/>
    </row>
    <row r="10" spans="1:11" ht="21" x14ac:dyDescent="0.25">
      <c r="B10" s="1"/>
      <c r="C10" s="2"/>
      <c r="D10" s="3"/>
      <c r="E10" s="2"/>
      <c r="F10" s="2"/>
      <c r="G10" s="2"/>
      <c r="H10" s="2"/>
      <c r="I10" s="4"/>
    </row>
    <row r="11" spans="1:11" ht="15.75" thickBot="1" x14ac:dyDescent="0.3">
      <c r="B11" s="59" t="s">
        <v>28</v>
      </c>
      <c r="C11" s="60"/>
      <c r="D11" s="60"/>
      <c r="E11" s="61"/>
      <c r="F11" s="60"/>
      <c r="G11" s="60"/>
      <c r="H11" s="60"/>
      <c r="I11" s="62"/>
      <c r="K11" s="29"/>
    </row>
    <row r="12" spans="1:11" x14ac:dyDescent="0.25">
      <c r="B12" s="23"/>
      <c r="C12" s="24"/>
      <c r="D12" s="23"/>
      <c r="E12" s="26" t="s">
        <v>21</v>
      </c>
      <c r="F12" s="6"/>
      <c r="G12" s="53" t="s">
        <v>4</v>
      </c>
      <c r="H12" s="54"/>
      <c r="I12" s="55"/>
    </row>
    <row r="13" spans="1:11" ht="15.75" thickBot="1" x14ac:dyDescent="0.3">
      <c r="B13" s="7"/>
      <c r="C13" s="8"/>
      <c r="D13" s="7"/>
      <c r="E13" s="27" t="s">
        <v>5</v>
      </c>
      <c r="F13" s="8"/>
      <c r="G13" s="10"/>
      <c r="H13" s="11"/>
      <c r="I13" s="32"/>
    </row>
    <row r="14" spans="1:11" ht="15.75" thickBot="1" x14ac:dyDescent="0.3">
      <c r="B14" s="10"/>
      <c r="C14" s="11"/>
      <c r="D14" s="7"/>
      <c r="E14" s="28"/>
      <c r="F14" s="8"/>
      <c r="G14" s="5" t="s">
        <v>6</v>
      </c>
      <c r="H14" s="31" t="s">
        <v>7</v>
      </c>
      <c r="I14" s="12" t="s">
        <v>8</v>
      </c>
    </row>
    <row r="15" spans="1:11" x14ac:dyDescent="0.25">
      <c r="B15" s="13" t="s">
        <v>9</v>
      </c>
      <c r="C15" s="14" t="s">
        <v>10</v>
      </c>
      <c r="D15" s="5" t="s">
        <v>17</v>
      </c>
      <c r="E15" s="9"/>
      <c r="F15" s="8"/>
      <c r="G15" s="26" t="s">
        <v>11</v>
      </c>
      <c r="H15" s="26"/>
      <c r="I15" s="33"/>
    </row>
    <row r="16" spans="1:11" ht="18.75" customHeight="1" x14ac:dyDescent="0.25">
      <c r="B16" s="39" t="s">
        <v>31</v>
      </c>
      <c r="C16" s="15"/>
      <c r="D16" s="16"/>
      <c r="E16" s="17"/>
      <c r="F16" s="45"/>
      <c r="G16" s="48"/>
      <c r="H16" s="42"/>
      <c r="I16" s="34"/>
    </row>
    <row r="17" spans="2:9" x14ac:dyDescent="0.25">
      <c r="B17" s="38" t="s">
        <v>12</v>
      </c>
      <c r="C17" s="22"/>
      <c r="D17" s="21" t="s">
        <v>32</v>
      </c>
      <c r="E17" s="20"/>
      <c r="F17" s="46"/>
      <c r="G17" s="49"/>
      <c r="H17" s="43"/>
      <c r="I17" s="35">
        <v>1124887.08</v>
      </c>
    </row>
    <row r="18" spans="2:9" ht="97.5" customHeight="1" x14ac:dyDescent="0.25">
      <c r="B18" s="38"/>
      <c r="C18" s="20">
        <v>5</v>
      </c>
      <c r="D18" s="19" t="s">
        <v>34</v>
      </c>
      <c r="E18" s="20">
        <v>4794</v>
      </c>
      <c r="F18" s="46"/>
      <c r="G18" s="43">
        <v>3187.5</v>
      </c>
      <c r="H18" s="43"/>
      <c r="I18" s="35">
        <f>+I17-G18+H18</f>
        <v>1121699.58</v>
      </c>
    </row>
    <row r="19" spans="2:9" ht="114.75" customHeight="1" x14ac:dyDescent="0.25">
      <c r="B19" s="38"/>
      <c r="C19" s="20">
        <v>5</v>
      </c>
      <c r="D19" s="19" t="s">
        <v>35</v>
      </c>
      <c r="E19" s="20">
        <v>4800</v>
      </c>
      <c r="F19" s="46"/>
      <c r="G19" s="43">
        <v>4362.5</v>
      </c>
      <c r="H19" s="43"/>
      <c r="I19" s="35">
        <f t="shared" ref="I19:I32" si="0">+I18-G19+H19</f>
        <v>1117337.08</v>
      </c>
    </row>
    <row r="20" spans="2:9" ht="70.5" customHeight="1" x14ac:dyDescent="0.25">
      <c r="B20" s="38"/>
      <c r="C20" s="20">
        <v>7</v>
      </c>
      <c r="D20" s="19" t="s">
        <v>36</v>
      </c>
      <c r="E20" s="20">
        <v>79843</v>
      </c>
      <c r="F20" s="46"/>
      <c r="G20" s="43">
        <v>193816.34</v>
      </c>
      <c r="H20" s="43"/>
      <c r="I20" s="35">
        <f t="shared" si="0"/>
        <v>923520.74000000011</v>
      </c>
    </row>
    <row r="21" spans="2:9" ht="45.75" customHeight="1" x14ac:dyDescent="0.25">
      <c r="B21" s="38"/>
      <c r="C21" s="20">
        <v>15</v>
      </c>
      <c r="D21" s="19" t="s">
        <v>46</v>
      </c>
      <c r="E21" s="20">
        <v>4861</v>
      </c>
      <c r="F21" s="46"/>
      <c r="G21" s="43">
        <v>8322.0400000000009</v>
      </c>
      <c r="H21" s="43"/>
      <c r="I21" s="35">
        <f t="shared" si="0"/>
        <v>915198.70000000007</v>
      </c>
    </row>
    <row r="22" spans="2:9" ht="84.75" customHeight="1" x14ac:dyDescent="0.25">
      <c r="B22" s="38"/>
      <c r="C22" s="20">
        <v>15</v>
      </c>
      <c r="D22" s="19" t="s">
        <v>42</v>
      </c>
      <c r="E22" s="20">
        <v>4833</v>
      </c>
      <c r="F22" s="46"/>
      <c r="G22" s="43">
        <v>2145</v>
      </c>
      <c r="H22" s="43"/>
      <c r="I22" s="35">
        <f t="shared" si="0"/>
        <v>913053.70000000007</v>
      </c>
    </row>
    <row r="23" spans="2:9" ht="99" customHeight="1" x14ac:dyDescent="0.25">
      <c r="B23" s="38"/>
      <c r="C23" s="20">
        <v>15</v>
      </c>
      <c r="D23" s="19" t="s">
        <v>43</v>
      </c>
      <c r="E23" s="20">
        <v>4834</v>
      </c>
      <c r="F23" s="46"/>
      <c r="G23" s="43">
        <v>4504.5</v>
      </c>
      <c r="H23" s="43"/>
      <c r="I23" s="35">
        <f t="shared" si="0"/>
        <v>908549.20000000007</v>
      </c>
    </row>
    <row r="24" spans="2:9" ht="84.75" customHeight="1" x14ac:dyDescent="0.25">
      <c r="B24" s="38"/>
      <c r="C24" s="20">
        <v>15</v>
      </c>
      <c r="D24" s="19" t="s">
        <v>44</v>
      </c>
      <c r="E24" s="20">
        <v>4846</v>
      </c>
      <c r="F24" s="46"/>
      <c r="G24" s="43">
        <v>5530</v>
      </c>
      <c r="H24" s="43"/>
      <c r="I24" s="35">
        <f t="shared" si="0"/>
        <v>903019.20000000007</v>
      </c>
    </row>
    <row r="25" spans="2:9" ht="87" customHeight="1" x14ac:dyDescent="0.25">
      <c r="B25" s="38"/>
      <c r="C25" s="20">
        <v>18</v>
      </c>
      <c r="D25" s="19" t="s">
        <v>37</v>
      </c>
      <c r="E25" s="20">
        <v>4801</v>
      </c>
      <c r="F25" s="46"/>
      <c r="G25" s="43">
        <v>6712.5</v>
      </c>
      <c r="H25" s="43"/>
      <c r="I25" s="35">
        <f t="shared" si="0"/>
        <v>896306.70000000007</v>
      </c>
    </row>
    <row r="26" spans="2:9" ht="142.5" customHeight="1" x14ac:dyDescent="0.25">
      <c r="B26" s="38"/>
      <c r="C26" s="20">
        <v>18</v>
      </c>
      <c r="D26" s="19" t="s">
        <v>38</v>
      </c>
      <c r="E26" s="20">
        <v>4836</v>
      </c>
      <c r="F26" s="46"/>
      <c r="G26" s="43">
        <v>25850</v>
      </c>
      <c r="H26" s="43"/>
      <c r="I26" s="35">
        <f t="shared" si="0"/>
        <v>870456.70000000007</v>
      </c>
    </row>
    <row r="27" spans="2:9" ht="108" customHeight="1" x14ac:dyDescent="0.25">
      <c r="B27" s="38"/>
      <c r="C27" s="20">
        <v>18</v>
      </c>
      <c r="D27" s="19" t="s">
        <v>39</v>
      </c>
      <c r="E27" s="20">
        <v>4837</v>
      </c>
      <c r="F27" s="46"/>
      <c r="G27" s="43">
        <v>3387.5</v>
      </c>
      <c r="H27" s="43"/>
      <c r="I27" s="35">
        <f t="shared" si="0"/>
        <v>867069.20000000007</v>
      </c>
    </row>
    <row r="28" spans="2:9" ht="69.75" customHeight="1" x14ac:dyDescent="0.25">
      <c r="B28" s="38"/>
      <c r="C28" s="20">
        <v>18</v>
      </c>
      <c r="D28" s="19" t="s">
        <v>41</v>
      </c>
      <c r="E28" s="20">
        <v>4838</v>
      </c>
      <c r="F28" s="46"/>
      <c r="G28" s="43">
        <v>16537.5</v>
      </c>
      <c r="H28" s="43"/>
      <c r="I28" s="35">
        <f t="shared" si="0"/>
        <v>850531.70000000007</v>
      </c>
    </row>
    <row r="29" spans="2:9" ht="108" customHeight="1" x14ac:dyDescent="0.25">
      <c r="B29" s="38"/>
      <c r="C29" s="20">
        <v>18</v>
      </c>
      <c r="D29" s="19" t="s">
        <v>40</v>
      </c>
      <c r="E29" s="20">
        <v>4839</v>
      </c>
      <c r="F29" s="46"/>
      <c r="G29" s="43">
        <v>5387.5</v>
      </c>
      <c r="H29" s="43"/>
      <c r="I29" s="35">
        <f t="shared" si="0"/>
        <v>845144.20000000007</v>
      </c>
    </row>
    <row r="30" spans="2:9" ht="45.75" customHeight="1" x14ac:dyDescent="0.25">
      <c r="B30" s="38"/>
      <c r="C30" s="20">
        <v>25</v>
      </c>
      <c r="D30" s="19" t="s">
        <v>45</v>
      </c>
      <c r="E30" s="20">
        <v>79844</v>
      </c>
      <c r="F30" s="46"/>
      <c r="G30" s="43">
        <v>20054</v>
      </c>
      <c r="H30" s="43"/>
      <c r="I30" s="35">
        <f t="shared" si="0"/>
        <v>825090.20000000007</v>
      </c>
    </row>
    <row r="31" spans="2:9" ht="33" customHeight="1" x14ac:dyDescent="0.25">
      <c r="B31" s="38"/>
      <c r="C31" s="20">
        <v>29</v>
      </c>
      <c r="D31" s="19" t="s">
        <v>33</v>
      </c>
      <c r="E31" s="20">
        <v>272</v>
      </c>
      <c r="F31" s="46"/>
      <c r="G31" s="43"/>
      <c r="H31" s="43">
        <v>5000</v>
      </c>
      <c r="I31" s="35">
        <f t="shared" si="0"/>
        <v>830090.20000000007</v>
      </c>
    </row>
    <row r="32" spans="2:9" ht="20.25" customHeight="1" x14ac:dyDescent="0.25">
      <c r="B32" s="38"/>
      <c r="C32" s="20">
        <v>30</v>
      </c>
      <c r="D32" s="19" t="s">
        <v>29</v>
      </c>
      <c r="E32" s="20" t="s">
        <v>27</v>
      </c>
      <c r="F32" s="46"/>
      <c r="G32" s="43">
        <v>394.46</v>
      </c>
      <c r="H32" s="43"/>
      <c r="I32" s="35">
        <f t="shared" si="0"/>
        <v>829695.74000000011</v>
      </c>
    </row>
    <row r="33" spans="2:9" ht="20.25" customHeight="1" thickBot="1" x14ac:dyDescent="0.3">
      <c r="B33" s="38"/>
      <c r="C33" s="41"/>
      <c r="D33" s="21" t="s">
        <v>22</v>
      </c>
      <c r="E33" s="30"/>
      <c r="F33" s="47"/>
      <c r="G33" s="44">
        <f>SUM(G18:G32)</f>
        <v>300191.34000000003</v>
      </c>
      <c r="H33" s="44">
        <f>SUM(H18:H32)</f>
        <v>5000</v>
      </c>
      <c r="I33" s="35"/>
    </row>
    <row r="34" spans="2:9" ht="18" customHeight="1" x14ac:dyDescent="0.25">
      <c r="G34" s="25"/>
    </row>
    <row r="35" spans="2:9" ht="25.5" customHeight="1" x14ac:dyDescent="0.25"/>
    <row r="39" spans="2:9" x14ac:dyDescent="0.25">
      <c r="B39" s="36" t="s">
        <v>13</v>
      </c>
      <c r="C39" s="36"/>
      <c r="D39" s="50" t="s">
        <v>14</v>
      </c>
      <c r="E39" s="50"/>
      <c r="G39" s="50" t="s">
        <v>16</v>
      </c>
      <c r="H39" s="50"/>
      <c r="I39" s="50"/>
    </row>
    <row r="40" spans="2:9" x14ac:dyDescent="0.25">
      <c r="B40" s="37" t="s">
        <v>23</v>
      </c>
      <c r="C40" s="37"/>
      <c r="D40" s="51" t="s">
        <v>15</v>
      </c>
      <c r="E40" s="51"/>
      <c r="G40" s="51" t="s">
        <v>26</v>
      </c>
      <c r="H40" s="51"/>
      <c r="I40" s="51"/>
    </row>
    <row r="41" spans="2:9" x14ac:dyDescent="0.25">
      <c r="B41" s="36" t="s">
        <v>19</v>
      </c>
      <c r="C41" s="36"/>
      <c r="D41" s="50" t="s">
        <v>20</v>
      </c>
      <c r="E41" s="50"/>
      <c r="G41" s="50" t="s">
        <v>18</v>
      </c>
      <c r="H41" s="50"/>
      <c r="I41" s="50"/>
    </row>
    <row r="42" spans="2:9" x14ac:dyDescent="0.25">
      <c r="D42" s="18"/>
    </row>
    <row r="45" spans="2:9" x14ac:dyDescent="0.25">
      <c r="D45" s="18"/>
    </row>
  </sheetData>
  <mergeCells count="16">
    <mergeCell ref="B2:I2"/>
    <mergeCell ref="G12:I12"/>
    <mergeCell ref="B6:I6"/>
    <mergeCell ref="B7:I7"/>
    <mergeCell ref="B8:I8"/>
    <mergeCell ref="B9:I9"/>
    <mergeCell ref="B11:I11"/>
    <mergeCell ref="B5:I5"/>
    <mergeCell ref="B4:I4"/>
    <mergeCell ref="B3:I3"/>
    <mergeCell ref="G39:I39"/>
    <mergeCell ref="G40:I40"/>
    <mergeCell ref="G41:I41"/>
    <mergeCell ref="D39:E39"/>
    <mergeCell ref="D40:E40"/>
    <mergeCell ref="D41:E41"/>
  </mergeCells>
  <pageMargins left="0.55118110236220474" right="0.31496062992125984" top="0.62992125984251968" bottom="0.74803149606299213" header="0.31496062992125984" footer="0.31496062992125984"/>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MAYO 2026</vt:lpstr>
      <vt:lpstr>'MAYO 2026'!Títulos_a_imprimir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2026-06-10T02:28:12Z</dcterms:modified>
</cp:coreProperties>
</file>