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ccinformacion 1\Desktop\Finanzas Abril 2026\"/>
    </mc:Choice>
  </mc:AlternateContent>
  <xr:revisionPtr revIDLastSave="0" documentId="8_{FDA05E05-6295-4963-8CE8-6C77765DEFD8}" xr6:coauthVersionLast="47" xr6:coauthVersionMax="47" xr10:uidLastSave="{00000000-0000-0000-0000-000000000000}"/>
  <bookViews>
    <workbookView xWindow="-120" yWindow="-120" windowWidth="20730" windowHeight="11160" tabRatio="601" activeTab="1" xr2:uid="{00000000-000D-0000-FFFF-FFFF00000000}"/>
  </bookViews>
  <sheets>
    <sheet name="EST.SUP. ABRIL 2026 " sheetId="282" r:id="rId1"/>
    <sheet name="EST.SUP.ABR.2026 PAGOS APL" sheetId="240" r:id="rId2"/>
  </sheets>
  <definedNames>
    <definedName name="_xlnm.Print_Area" localSheetId="1">'EST.SUP.ABR.2026 PAGOS APL'!$A$1:$K$71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1" i="282" l="1"/>
  <c r="K14" i="240"/>
  <c r="H14" i="240"/>
  <c r="H52" i="240" s="1"/>
  <c r="H13" i="282"/>
  <c r="J52" i="240" l="1"/>
  <c r="K52" i="240" l="1"/>
</calcChain>
</file>

<file path=xl/sharedStrings.xml><?xml version="1.0" encoding="utf-8"?>
<sst xmlns="http://schemas.openxmlformats.org/spreadsheetml/2006/main" count="377" uniqueCount="152">
  <si>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</si>
  <si>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</si>
  <si>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</si>
  <si>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</si>
  <si>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</si>
  <si>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</si>
  <si>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</si>
  <si>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</si>
  <si>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</si>
  <si>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</si>
  <si>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</si>
  <si>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</si>
  <si>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</si>
  <si>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DIVISIÓN DE CONTABILIDAD</t>
  </si>
  <si>
    <t>2.1.1.5.04</t>
  </si>
  <si>
    <t>2.2.5.1.01</t>
  </si>
  <si>
    <t>2.2.1.3.01</t>
  </si>
  <si>
    <t>2.3.1.1.01</t>
  </si>
  <si>
    <t>2.3.9.2.01</t>
  </si>
  <si>
    <t>DIRECCION ADMINISTRATIVA Y FINANCIERA</t>
  </si>
  <si>
    <t>JUAN ALBERTO DEL CARMEN MARTINEZ ROQUE</t>
  </si>
  <si>
    <t>PRESTACIONES LABORALES (Vacaciones) (SALARIO NAVIDAD) (Fallecimiento)</t>
  </si>
  <si>
    <t>Retenciónes Varias</t>
  </si>
  <si>
    <t>COLECTOR DE IMPUESTOS INTERNOS</t>
  </si>
  <si>
    <t>2.2.8.8.01</t>
  </si>
  <si>
    <t>Contador</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</si>
  <si>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</si>
  <si>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</si>
  <si>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</si>
  <si>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</si>
  <si>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</si>
  <si>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</si>
  <si>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</si>
  <si>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</si>
  <si>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</si>
  <si>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</si>
  <si>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</si>
  <si>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CÁLCULO MAP NO.44724-2021</t>
  </si>
  <si>
    <t>30/6/2021 (varias)</t>
  </si>
  <si>
    <t>2.2.1.6.01</t>
  </si>
  <si>
    <r>
      <t xml:space="preserve">RETENCIÓN DE IMPUESTOS  (ISR) A PERSONAL CONTRATADO TEMPORAL,  CORRESPONDIENTE A LOS MESES DE:   ENERO Y </t>
    </r>
    <r>
      <rPr>
        <sz val="8"/>
        <rFont val="Calibri"/>
        <family val="2"/>
      </rPr>
      <t xml:space="preserve"> DICIEMBRE 2022</t>
    </r>
  </si>
  <si>
    <t>EDEESTE</t>
  </si>
  <si>
    <t>SERVICIO ENERGÍA ELÉCT.  DE LA REG.(X) DEL YUMA (LA ROMANA, LA ALTAGRACIA)  DEL  CONSEJO NACIONAL DE DROGAS, PERÍODO   18/09/2024 - 18/10/2024</t>
  </si>
  <si>
    <t>B1500359441</t>
  </si>
  <si>
    <t>2.3.7.1.02</t>
  </si>
  <si>
    <t>B1500000133</t>
  </si>
  <si>
    <t>PROCURADURIA GENERAL DE LA REPUBLICA DOMINICANA</t>
  </si>
  <si>
    <t>ALQUILER LOCAL QUE ALOJA  LA OFICINA DE LA REGIONAL ( I ) DEL OZAMA METROPOLITANA (SANTO DOMINGO ESTE) DE ESTE CONSEJO NACIONAL DE DROGAS, CORRESPONDIENTE AL PERÍODO DESDE MARZO 2023  HASTA  ABRIL  2024.</t>
  </si>
  <si>
    <t>LIC. MARCELINO MERAN RODRÍGUEZ</t>
  </si>
  <si>
    <t>ECO PETROLEO DOMINICANA, S.A.</t>
  </si>
  <si>
    <t xml:space="preserve">                                             </t>
  </si>
  <si>
    <t>JGD MULTISERVICES, SRL</t>
  </si>
  <si>
    <t xml:space="preserve">  </t>
  </si>
  <si>
    <t>2.2.9.2.01</t>
  </si>
  <si>
    <t>PRESTACIONES LABORALES (Vacaciones) (Fallecido)</t>
  </si>
  <si>
    <t>CÁLCULO MAP NO.17313-2025</t>
  </si>
  <si>
    <t>PEDRO BANJAMIN DEL BOIS</t>
  </si>
  <si>
    <t>DJ MAUAD CATERING, SRL</t>
  </si>
  <si>
    <t>LIC. NANCY BRUNO</t>
  </si>
  <si>
    <t xml:space="preserve">CAASD </t>
  </si>
  <si>
    <t>E450000014225</t>
  </si>
  <si>
    <t>E450000014226</t>
  </si>
  <si>
    <t>E450000014227</t>
  </si>
  <si>
    <t xml:space="preserve">SERVICIO DE AGUA Y ALCANTARILLADO DE LA SEDE CENTRAL DEL CONSEJO NACIONAL DE DROGAS, CORRESP. AL MES DE SEPTIEMBRE/2025. </t>
  </si>
  <si>
    <t>2.2.1.7.01</t>
  </si>
  <si>
    <t>E450000000351</t>
  </si>
  <si>
    <t>COMPRA DE COMBUSTIBLE EN TICKETS (630) PARA FLOTILLA VEHICULOS TRANSPORTACION DEL CND CORRESP. AL MES DE OCTUBRE/2025.</t>
  </si>
  <si>
    <t>ESTADO DE CUENTAS DE SUPLIDORES</t>
  </si>
  <si>
    <t>COMPAÑÍA DOMINICANA DE TELÉFONOS, S.A</t>
  </si>
  <si>
    <t>B1500000080</t>
  </si>
  <si>
    <t>CORPHOTELS</t>
  </si>
  <si>
    <t>B1500000082</t>
  </si>
  <si>
    <t>ALQUILER DEL LOCAL COMERCIAL QUE ALOJA LA OFICINA DE LA REGIONAL X YUMA, HIGUEY, LA ALTAGRACIA, MES DE DICIEMBRE 2025</t>
  </si>
  <si>
    <t>ALQUILER DEL LOCAL COMERCIAL QUE ALOJA LA OFICINA DE LA REGIONAL X YUMA, HIGUEY, LA ALTAGRACIA, MES DE ENERO 2026</t>
  </si>
  <si>
    <t>EDENORTE</t>
  </si>
  <si>
    <t xml:space="preserve"> AL 30 DE ABRIL 2026 </t>
  </si>
  <si>
    <t>E450000001869</t>
  </si>
  <si>
    <t>COLUMBUS</t>
  </si>
  <si>
    <t>SERVICIOS TELEFÓNICOS LÍNEAS FIJAS DE LA SEDE Y LAS REGIONALES SAN FRANCISCO DE MACORIS, SANTIAGO Y BARAHONA (III, IV Y VII, RESPECTIVAMENTE), CORRESPONDINETE AL MES DE NOVIEMBRE/2025</t>
  </si>
  <si>
    <r>
      <rPr>
        <b/>
        <sz val="8"/>
        <color rgb="FFFC607A"/>
        <rFont val="Arial Black"/>
        <family val="2"/>
      </rPr>
      <t>N/C</t>
    </r>
    <r>
      <rPr>
        <sz val="8"/>
        <color rgb="FFB90000"/>
        <rFont val="Calibri"/>
        <family val="2"/>
        <scheme val="minor"/>
      </rPr>
      <t xml:space="preserve"> </t>
    </r>
    <r>
      <rPr>
        <sz val="8"/>
        <rFont val="Calibri"/>
        <family val="2"/>
        <scheme val="minor"/>
      </rPr>
      <t>E340000002560</t>
    </r>
  </si>
  <si>
    <t>NOTA DE CRÉDITO, MODIFICA NCF E450000001869 CORRESPONDIENTE AL MES DE NOVIEMBRE/2025</t>
  </si>
  <si>
    <t>E450000002057</t>
  </si>
  <si>
    <t>SERVICIOS TELEFÓNICOS LÍNEAS FIJAS DE LA SEDE Y LAS REGIONALES SAN FRANCISCO DE MACORIS, SANTIAGO Y BARAHONA (III, IV Y VII, RESPECTIVAMENTE), CORRESPONDINETE AL MES DE DICIEMBRE/2025</t>
  </si>
  <si>
    <r>
      <rPr>
        <b/>
        <sz val="8"/>
        <color rgb="FFFC607A"/>
        <rFont val="Arial Black"/>
        <family val="2"/>
      </rPr>
      <t>N/C</t>
    </r>
    <r>
      <rPr>
        <sz val="8"/>
        <color rgb="FFB90000"/>
        <rFont val="Calibri"/>
        <family val="2"/>
        <scheme val="minor"/>
      </rPr>
      <t xml:space="preserve"> </t>
    </r>
    <r>
      <rPr>
        <sz val="8"/>
        <rFont val="Calibri"/>
        <family val="2"/>
        <scheme val="minor"/>
      </rPr>
      <t>E340000002561</t>
    </r>
  </si>
  <si>
    <t>NOTA DE CRÉDITO, MODIFICA NCF E450000002057 CORRESPONDIENTE AL MES DE DICIEMBRE/2025</t>
  </si>
  <si>
    <t>E450000121845</t>
  </si>
  <si>
    <t>SERVICIO DE ENERGÍA ELÉCTRICA DE LA REGIONAL (IV) DEL CIBAO NORTE SANTIAGO  PERÍODO  01/03/2025 - 01/04/2026.</t>
  </si>
  <si>
    <t>E450000000002</t>
  </si>
  <si>
    <t>COMPRA DE ARTICULOS COMESTIBLES PARA EL ABASTECIMIENTO DEL ALMACEN DE ESTE CONSEJO NACIONAL DE DROGAS</t>
  </si>
  <si>
    <t>B1500000393</t>
  </si>
  <si>
    <t>SC SUPLIDORES, EIRL</t>
  </si>
  <si>
    <t xml:space="preserve">COMPRA NO. 905, POR COMPRA DE REFRIGERIO (SANDWICHS Y JUGOS), BRINDADOS EN LA ACTIVIDAD: ENTREGA DE CERTIFICADOS DEL SERVICIO ESTUDIANTIL EN PREVENCION DE DROGAS, CELEBRADO EL 16/04/2026 EN EL AUDITORIO DEL SALON DE LA FAMA DEL CENTRO OLIMPICO. </t>
  </si>
  <si>
    <t>COMPRA NO. 903, POR COMPRA DE REFRIGERIO EJECUTIVO PARA 20 PERSONAS, BRINDADO EN LA REUNION  DE LA RED DE INVESTIGADORES NACIONALES DE LA REP. DOM., CELEBRADO EL 09/04/2026 EN EL SALON  DE CAPACITACION JACINTO PEYNADO DEL CONSEJO NACIONAL DE DROGAS.</t>
  </si>
  <si>
    <t>B1500000814</t>
  </si>
  <si>
    <t>B1500000815</t>
  </si>
  <si>
    <t xml:space="preserve">COMPRA DE ALMUERZOS EJECUTIVOS QUE FUERON BRINDADOS EN LA CAPACITACION DE LA FORMACION BASICA DE PREVENCION DE DROGAS EN LOS TERRITORIOS, CELEBRADA EN FECHAS 30/03, 07 Y 13/04/2026, EN EL SALON DE CAPACITACION JACINTO PEYNADO DEL CONSEJO NACIONAL DE DROGAS </t>
  </si>
  <si>
    <t>B1500000360</t>
  </si>
  <si>
    <t>SLYNG DOMINICANA, SRL</t>
  </si>
  <si>
    <t xml:space="preserve">COMPRA DE 10 NEUMATICOS PARA LOS VREHICULOS TOYOTA, ASIGNADOS AL DPTO. DE TRANPORTACION, OBSERVATORIO DOMINICANO DE DROGAS Y LA REGIONAL (III) SAN FRANCISCO DE MACORIS. </t>
  </si>
  <si>
    <t>2.3.5.3.01</t>
  </si>
  <si>
    <t>E450000001246</t>
  </si>
  <si>
    <t>LOGOMARCA, S. A.</t>
  </si>
  <si>
    <t>COMPRA DE 46 AGENDAS 2026 PERSONLIZADAS, PARA SER DISTRIBUIDAS AL SR,. PRESIDENTE, DIRECTORES, ENCARGADOS, ASESORES Y COLABORADORES DE ESTE CONSEJO NACIONAL DE DROGAS, SEGUN DOCUMENTOS ANEXOS.</t>
  </si>
  <si>
    <t xml:space="preserve"> AL 30 DE ABRIL 2026</t>
  </si>
  <si>
    <t>B1500000122</t>
  </si>
  <si>
    <t>ATHRIVEL, SRL</t>
  </si>
  <si>
    <t>COMPRA DE MATERIALES PARA LA IMPRESION DE CARNET INSTITUCIONAL, PARA SER UTILZADOS POR LOS SERVIDORES DE ESTE CONSEJO NACIONAL DE DROGAS</t>
  </si>
  <si>
    <t>2.3.9.8.02/2.3.9.9.01/2.3.9.9.05</t>
  </si>
  <si>
    <t>B1500000030</t>
  </si>
  <si>
    <t>YUMBEL, SRL</t>
  </si>
  <si>
    <t>COMPRA DE 24 ALMUERZOS PARA LA REALIZACION DE LA JORNADA DEPORTIVO "MOVIENDO PIEZAS POR EL DEPORTE, REALIZADO EL 15 DE ABRIL 2026, EN EL SALON JACINTO PEYNADO DE ESTE CONSEJO NACIONAL DE DROGAS.</t>
  </si>
  <si>
    <t>SERVICIO ENERGÍA ELÉCT. REGIONAL (I) DEL OZAMA METROPOLITANA (SANTO DOMINGO ESTE) CONSEJO NACIONAL DE DROGAS, PERÍODO   19/03/2026 - 18/04/2026.</t>
  </si>
  <si>
    <t>SERVICIO ENERGÍA ELÉCT. SÓTANO SEDE CENTRAL CONSEJO NACIONAL DE DROGAS, PERÍODO   19/03/2026 - 18/04/2026.</t>
  </si>
  <si>
    <t xml:space="preserve">SERVICIO ENERGÍA ELÉCT. 1ERA. PLANTA SEDE CENTRAL CONSEJO NACIONAL DE DROGAS, PERÍODO     19/03/2026 - 18/04/2026. </t>
  </si>
  <si>
    <t>E450000087263</t>
  </si>
  <si>
    <t>E450000089279</t>
  </si>
  <si>
    <t>E450000089280</t>
  </si>
  <si>
    <t>E450000109064</t>
  </si>
  <si>
    <t>SERVICIOS TELEFÓNICOS LINEAS FIJAS CORRESPONDIENTE AL MES DE ABRIL 2026.</t>
  </si>
  <si>
    <t>E450000109269</t>
  </si>
  <si>
    <t>SERVICIOS TELEFÓNICOS FLOTAS CORRESPONDIENTE AL MES DE ABRIL 2026.</t>
  </si>
  <si>
    <t>B1500044188</t>
  </si>
  <si>
    <t>CORAASAN</t>
  </si>
  <si>
    <t>SERVICIO DE AGUA Y ALCANTARILLADO Y GESTION DE COBRO SANTIAGO, CONTRATO NO. 01278773, PERIODO DEL  03/03/2026  AL  31/03/2026, CORRESPONDIENTE AL NUEVO LOCAL UBICADO EN LA URBANIZACION LA RINCONADA</t>
  </si>
  <si>
    <t>2.2.1.7.01/2.2.1.8.01</t>
  </si>
  <si>
    <t>B1500000816</t>
  </si>
  <si>
    <t xml:space="preserve">COMPRA DE 30 ALMUERZOS EJECUTIVOS PARA LA CAPACITACION DEL PROGRAMA CONSTUYENDO FAMILIA, REALIZADO LOS DIAS 14, 21 Y 28 DE ABRIL 2026 EN EL SALON DE CAPACITACION JACINTO PEIYNADO DE ESTE CONSEJO NACIONAL DE DROGAS. </t>
  </si>
  <si>
    <t>E450000125006</t>
  </si>
  <si>
    <t>SERVICIO DE ENERGÍA ELÉCTRICA DE LA REGIONAL (III) DEL CIBAO NORESTE SAN FRANCISCO DE MACORÍS, PERÍODO  01/02/2026 - 01/03/2026.</t>
  </si>
  <si>
    <t>E450000007464</t>
  </si>
  <si>
    <t>INAPA</t>
  </si>
  <si>
    <t>SERVICIO DE AGUA Y ALCANTARILLADO DE LA REG. (III) DEL CIBAO NORESTE  SAN FRANCISCO DE MACORÍS, DEL CONSEJO NACIONAL DE DROGAS, PERÍODO  01/03/2026 - 31/03/2026.</t>
  </si>
  <si>
    <t>E450000000874</t>
  </si>
  <si>
    <t>COMPRA COMBUSTIBLE EN TICKETS PARA FLOTILLA DE VEHICULOS Y ASIGNACION DEL CONSEJO NACIONAL DE DROGAS CORRESP. AL MES DE MAYO/2026</t>
  </si>
  <si>
    <t>E450000000921</t>
  </si>
  <si>
    <t>SAN MIGUEL &amp; CIA, SR</t>
  </si>
  <si>
    <t xml:space="preserve">MANTENIMIENTO DE LA PLANTA ELÉCTRICA DE LA SEDE PRINCIPAL DE ESTE CONSEJO NACIONAL DE DROGAS. </t>
  </si>
  <si>
    <t>2.2.7.2.07</t>
  </si>
  <si>
    <t>B1500000379</t>
  </si>
  <si>
    <t>IMPRESORA DE WINDT, SRL</t>
  </si>
  <si>
    <t xml:space="preserve">COMPRA DE 2 SELLLOS DE PAGO PARA LIBRAMIENTOS Y CHEQUES, PARA SER USADOS EN LA DIVISION DE TESORERIA DE ESTE CONSEJO NACIONAL DE DROGAS. </t>
  </si>
  <si>
    <t>B1500000394</t>
  </si>
  <si>
    <t>COMPRA DE  70 REFRIGERIOS QUE FUE BRINDADOS EN LAS ACTIVIDADES:  ENTREGA DE CERTIFICADOS AL EQUIPO DE ENCUESTADORES Y CELEBRACION DEL DIA DE LA SECRETARIA, REALIZADOS EN EL SALON DE CAPACITACION JACINTO PEYNADO DEL CONSEJO NACIONAL DE DROGAS, LOS DIAS 23 Y 24 DE ABRIL/2026.</t>
  </si>
  <si>
    <t>B1500000380</t>
  </si>
  <si>
    <t>CONFECCION DE 1000 TARJETAS DE PRESENTACION PARA USO DEL PRESIDENTE DE ESTE CONSEJO NACIONAL DE DROGAS, IMPRESION DE: 40 RESMAS DE PAPEL TIMBRADO ESCUDO NACIONAL, HILO CREMA Y BLANCO, 20 RESMAS PAPEL TIMBRADO PALOMITA Y 3 CAJAS DE SOBRES TIMBRADOS ESCUDO NACIONAL TIPO CARTA, HILO BLANCO PARA EL ABASTECIMIENTO DEL ALMACEN DEL CND.</t>
  </si>
  <si>
    <t>2.3.3.3.01/2.3.9.2.01</t>
  </si>
  <si>
    <t>2.3.3.1.01/2.3.3.3.01/2.3.9.2.01</t>
  </si>
  <si>
    <t>Nota:    A  la  fecha  de  corte de esta relación de cuentas por pagar,  existen órdenes de pagos  Cheques y Libramientos  generadas por un monto de  RD$2,931,247.04  las cuales  se  encuentran  en</t>
  </si>
  <si>
    <t>diversas etapas del proceso y que deben permanecer en estarelación hasta tanto concluya el pago, es decir que el monto de las cuentas por pagar aun sin procesar ascienden a RD$716,086.86</t>
  </si>
  <si>
    <t>( monto  deudas por cargas fijas y gastos corrientes sin libramientos ni orden de pago generados por la suma de RD$232,191.00)</t>
  </si>
  <si>
    <t xml:space="preserve">Fecha: 06 de Mayo 2026 </t>
  </si>
  <si>
    <t>Nota:   A  la  fecha  de  corte de esta relación de cuentas por pagar,  existen órdenes de pagos  Cheques y Libramientos  generadas por un monto de  RD$2,931,247.04  las cuales  se  encuentran  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</si>
</sst>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dd/mm/yyyy;@"/>
  </numFmts>
  <fonts count="45"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sz val="9"/>
      <color rgb="FFFF0000"/>
      <name val="Calibri"/>
      <family val="2"/>
      <scheme val="minor"/>
    </font>
    <font>
      <b/>
      <sz val="10"/>
      <color theme="1"/>
      <name val="Calibri"/>
      <family val="2"/>
      <scheme val="minor"/>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26"/>
      <color rgb="FFFF0000"/>
      <name val="Calibri"/>
      <family val="2"/>
      <scheme val="minor"/>
    </font>
    <font>
      <sz val="8"/>
      <color theme="1"/>
      <name val="Calibri"/>
      <family val="2"/>
    </font>
    <font>
      <b/>
      <sz val="7"/>
      <color rgb="FFF43A47"/>
      <name val="Calibri"/>
      <family val="2"/>
      <scheme val="minor"/>
    </font>
    <font>
      <sz val="8"/>
      <color rgb="FFFF0000"/>
      <name val="Calibri"/>
      <family val="2"/>
      <scheme val="minor"/>
    </font>
    <font>
      <sz val="10"/>
      <color theme="1"/>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11"/>
      <color rgb="FF00B050"/>
      <name val="Calibri"/>
      <family val="2"/>
      <scheme val="minor"/>
    </font>
    <font>
      <b/>
      <sz val="8"/>
      <color rgb="FF7030A0"/>
      <name val="Arial Black"/>
      <family val="2"/>
    </font>
    <font>
      <b/>
      <sz val="7"/>
      <color rgb="FFF73BB8"/>
      <name val="Arial Black"/>
      <family val="2"/>
    </font>
    <font>
      <b/>
      <sz val="7"/>
      <color rgb="FF7030A0"/>
      <name val="Arial Black"/>
      <family val="2"/>
    </font>
    <font>
      <sz val="11"/>
      <color rgb="FFFF0000"/>
      <name val="Calibri"/>
      <family val="2"/>
      <scheme val="minor"/>
    </font>
    <font>
      <sz val="11"/>
      <color rgb="FF006496"/>
      <name val="Calibri"/>
      <family val="2"/>
      <scheme val="minor"/>
    </font>
    <font>
      <b/>
      <sz val="7"/>
      <color theme="5" tint="-0.499984740745262"/>
      <name val="Arial Black"/>
      <family val="2"/>
    </font>
    <font>
      <b/>
      <sz val="8"/>
      <color rgb="FFC07700"/>
      <name val="Arial Black"/>
      <family val="2"/>
    </font>
    <font>
      <sz val="8"/>
      <color rgb="FFB90000"/>
      <name val="Calibri"/>
      <family val="2"/>
      <scheme val="minor"/>
    </font>
    <font>
      <b/>
      <sz val="8"/>
      <color rgb="FFFC607A"/>
      <name val="Arial Black"/>
      <family val="2"/>
    </font>
    <font>
      <sz val="8"/>
      <color rgb="FFB9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6">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37">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1" fillId="4" borderId="0" xfId="0" applyFont="1" applyFill="1"/>
    <xf numFmtId="0" fontId="22" fillId="4" borderId="0" xfId="0" applyFont="1" applyFill="1"/>
    <xf numFmtId="0" fontId="12" fillId="3" borderId="11" xfId="0" applyFont="1" applyFill="1" applyBorder="1" applyAlignment="1">
      <alignment vertical="center"/>
    </xf>
    <xf numFmtId="0" fontId="12" fillId="3" borderId="10" xfId="0" applyFont="1" applyFill="1" applyBorder="1" applyAlignment="1">
      <alignment horizontal="left" vertical="center"/>
    </xf>
    <xf numFmtId="0" fontId="12" fillId="3" borderId="10" xfId="0" applyFont="1" applyFill="1" applyBorder="1" applyAlignment="1">
      <alignment vertical="center"/>
    </xf>
    <xf numFmtId="164" fontId="2" fillId="4" borderId="0" xfId="1" applyFont="1" applyFill="1" applyBorder="1" applyAlignment="1">
      <alignment vertical="center"/>
    </xf>
    <xf numFmtId="164" fontId="23" fillId="4" borderId="0" xfId="1" applyFont="1" applyFill="1" applyBorder="1" applyAlignment="1"/>
    <xf numFmtId="0" fontId="10" fillId="4" borderId="5" xfId="0" applyFont="1" applyFill="1" applyBorder="1" applyAlignment="1">
      <alignment horizontal="left" vertical="center"/>
    </xf>
    <xf numFmtId="0" fontId="11" fillId="4" borderId="5" xfId="0" applyFont="1" applyFill="1" applyBorder="1" applyAlignment="1">
      <alignment horizontal="center" vertical="center"/>
    </xf>
    <xf numFmtId="164" fontId="0" fillId="4" borderId="0" xfId="1" applyFont="1" applyFill="1"/>
    <xf numFmtId="165" fontId="11" fillId="4" borderId="5" xfId="0" applyNumberFormat="1" applyFont="1" applyFill="1" applyBorder="1" applyAlignment="1">
      <alignment horizontal="left" vertical="center"/>
    </xf>
    <xf numFmtId="0" fontId="11" fillId="4" borderId="5" xfId="0" applyFont="1" applyFill="1" applyBorder="1" applyAlignment="1">
      <alignment vertical="center"/>
    </xf>
    <xf numFmtId="0" fontId="10" fillId="4" borderId="5"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5" xfId="1" applyFont="1" applyFill="1" applyBorder="1" applyAlignment="1">
      <alignment horizontal="right" vertical="center"/>
    </xf>
    <xf numFmtId="164" fontId="11" fillId="4" borderId="5" xfId="1" applyFont="1" applyFill="1" applyBorder="1" applyAlignment="1">
      <alignment horizontal="left" vertical="center" wrapText="1"/>
    </xf>
    <xf numFmtId="164" fontId="6" fillId="4" borderId="0" xfId="1" applyFont="1" applyFill="1" applyAlignment="1">
      <alignment horizontal="center" vertical="center" wrapText="1"/>
    </xf>
    <xf numFmtId="0" fontId="10" fillId="4" borderId="5" xfId="0" applyFont="1" applyFill="1" applyBorder="1" applyAlignment="1">
      <alignment vertical="center" wrapText="1"/>
    </xf>
    <xf numFmtId="0" fontId="6" fillId="4" borderId="0" xfId="0" applyFont="1" applyFill="1"/>
    <xf numFmtId="164" fontId="10" fillId="4" borderId="6" xfId="1" applyFont="1" applyFill="1" applyBorder="1" applyAlignment="1">
      <alignment horizontal="right" vertical="center"/>
    </xf>
    <xf numFmtId="164" fontId="18" fillId="4" borderId="0" xfId="1" applyFont="1" applyFill="1" applyBorder="1" applyAlignment="1">
      <alignment horizontal="center" vertical="center" wrapText="1"/>
    </xf>
    <xf numFmtId="0" fontId="25" fillId="4" borderId="0" xfId="0" applyFont="1" applyFill="1" applyAlignment="1">
      <alignment horizontal="left" vertical="center" wrapText="1"/>
    </xf>
    <xf numFmtId="0" fontId="16" fillId="4" borderId="0" xfId="0" applyFont="1" applyFill="1"/>
    <xf numFmtId="0" fontId="17" fillId="4" borderId="0" xfId="0" applyFont="1" applyFill="1"/>
    <xf numFmtId="0" fontId="3" fillId="4" borderId="0" xfId="0" applyFont="1" applyFill="1" applyAlignment="1">
      <alignment vertical="center"/>
    </xf>
    <xf numFmtId="0" fontId="31" fillId="0" borderId="0" xfId="0" applyFont="1" applyAlignment="1">
      <alignment horizontal="center" vertical="center"/>
    </xf>
    <xf numFmtId="0" fontId="3" fillId="4" borderId="0" xfId="0" applyFont="1" applyFill="1" applyAlignment="1">
      <alignment horizontal="center" vertical="center"/>
    </xf>
    <xf numFmtId="165" fontId="8" fillId="4" borderId="14" xfId="0" applyNumberFormat="1" applyFont="1" applyFill="1" applyBorder="1" applyAlignment="1">
      <alignment horizontal="left" vertical="center"/>
    </xf>
    <xf numFmtId="0" fontId="26" fillId="4" borderId="0" xfId="0" applyFont="1" applyFill="1" applyAlignment="1">
      <alignment horizontal="center" vertical="center" wrapText="1"/>
    </xf>
    <xf numFmtId="0" fontId="7" fillId="4" borderId="5" xfId="0" applyFont="1" applyFill="1" applyBorder="1" applyAlignment="1">
      <alignment vertical="center" wrapText="1"/>
    </xf>
    <xf numFmtId="0" fontId="24" fillId="4" borderId="5" xfId="0" applyFont="1" applyFill="1" applyBorder="1" applyAlignment="1">
      <alignment vertical="center" wrapText="1"/>
    </xf>
    <xf numFmtId="0" fontId="32" fillId="4" borderId="0" xfId="0" applyFont="1" applyFill="1" applyAlignment="1">
      <alignment horizontal="left" vertical="center" wrapText="1"/>
    </xf>
    <xf numFmtId="0" fontId="34" fillId="4" borderId="0" xfId="0" applyFont="1" applyFill="1" applyAlignment="1">
      <alignment horizontal="left" vertical="center" wrapText="1"/>
    </xf>
    <xf numFmtId="0" fontId="6" fillId="4" borderId="5" xfId="0" applyFont="1" applyFill="1" applyBorder="1" applyAlignment="1">
      <alignment horizontal="center" vertical="center"/>
    </xf>
    <xf numFmtId="165" fontId="8" fillId="4" borderId="14" xfId="0" applyNumberFormat="1" applyFont="1" applyFill="1" applyBorder="1" applyAlignment="1">
      <alignment horizontal="left" vertical="center" wrapText="1"/>
    </xf>
    <xf numFmtId="165" fontId="8" fillId="4" borderId="5" xfId="0" applyNumberFormat="1" applyFont="1" applyFill="1" applyBorder="1" applyAlignment="1">
      <alignment horizontal="left" vertical="center" wrapText="1"/>
    </xf>
    <xf numFmtId="164" fontId="35" fillId="4" borderId="0" xfId="1" applyFont="1" applyFill="1" applyAlignment="1">
      <alignment horizontal="left" vertical="center"/>
    </xf>
    <xf numFmtId="0" fontId="36" fillId="4" borderId="0" xfId="0" applyFont="1" applyFill="1" applyAlignment="1">
      <alignment vertical="center" wrapText="1"/>
    </xf>
    <xf numFmtId="0" fontId="33" fillId="4" borderId="0" xfId="0" applyFont="1" applyFill="1" applyAlignment="1">
      <alignment horizontal="center" vertical="center" wrapText="1"/>
    </xf>
    <xf numFmtId="0" fontId="26" fillId="4" borderId="0" xfId="0" applyFont="1" applyFill="1" applyAlignment="1">
      <alignment horizontal="left" vertical="center" wrapText="1"/>
    </xf>
    <xf numFmtId="0" fontId="33" fillId="4" borderId="0" xfId="0" applyFont="1" applyFill="1" applyAlignment="1">
      <alignment horizontal="left" vertical="center" wrapText="1"/>
    </xf>
    <xf numFmtId="0" fontId="37" fillId="4" borderId="0" xfId="0" applyFont="1" applyFill="1" applyAlignment="1">
      <alignment horizontal="left" vertical="center" wrapText="1"/>
    </xf>
    <xf numFmtId="165" fontId="7" fillId="4" borderId="5" xfId="0" applyNumberFormat="1" applyFont="1" applyFill="1" applyBorder="1" applyAlignment="1">
      <alignment horizontal="center" vertical="center"/>
    </xf>
    <xf numFmtId="0" fontId="11" fillId="4" borderId="5" xfId="0" applyFont="1" applyFill="1" applyBorder="1" applyAlignment="1">
      <alignment vertical="center" wrapText="1"/>
    </xf>
    <xf numFmtId="164" fontId="18" fillId="6" borderId="8" xfId="1" applyFont="1" applyFill="1" applyBorder="1" applyAlignment="1">
      <alignment vertical="center"/>
    </xf>
    <xf numFmtId="164" fontId="18" fillId="5" borderId="8" xfId="1" applyFont="1" applyFill="1" applyBorder="1" applyAlignment="1">
      <alignment vertical="center"/>
    </xf>
    <xf numFmtId="165" fontId="8" fillId="4" borderId="26" xfId="0" applyNumberFormat="1" applyFont="1" applyFill="1" applyBorder="1" applyAlignment="1">
      <alignment horizontal="left" vertical="center"/>
    </xf>
    <xf numFmtId="165" fontId="11" fillId="4" borderId="18" xfId="0" applyNumberFormat="1" applyFont="1" applyFill="1" applyBorder="1" applyAlignment="1">
      <alignment horizontal="left" vertical="center"/>
    </xf>
    <xf numFmtId="164" fontId="11" fillId="4" borderId="18" xfId="1" applyFont="1" applyFill="1" applyBorder="1" applyAlignment="1">
      <alignment horizontal="left" vertical="center" wrapText="1"/>
    </xf>
    <xf numFmtId="0" fontId="10" fillId="4" borderId="18" xfId="0" applyFont="1" applyFill="1" applyBorder="1" applyAlignment="1">
      <alignment horizontal="left" vertical="center" wrapText="1"/>
    </xf>
    <xf numFmtId="164" fontId="10" fillId="4" borderId="18" xfId="1" applyFont="1" applyFill="1" applyBorder="1" applyAlignment="1">
      <alignment horizontal="right" vertical="center"/>
    </xf>
    <xf numFmtId="164" fontId="18" fillId="3" borderId="8" xfId="1" applyFont="1" applyFill="1" applyBorder="1" applyAlignment="1">
      <alignment vertical="center"/>
    </xf>
    <xf numFmtId="0" fontId="39" fillId="0" borderId="0" xfId="0" applyFont="1"/>
    <xf numFmtId="0" fontId="11" fillId="4" borderId="5" xfId="0" applyFont="1" applyFill="1" applyBorder="1" applyAlignment="1">
      <alignment horizontal="left" vertical="center" wrapText="1"/>
    </xf>
    <xf numFmtId="4" fontId="4" fillId="3" borderId="12" xfId="2" applyNumberFormat="1" applyFont="1" applyFill="1" applyBorder="1" applyAlignment="1">
      <alignment horizontal="right" vertical="center"/>
    </xf>
    <xf numFmtId="0" fontId="11" fillId="4" borderId="4" xfId="0" applyFont="1" applyFill="1" applyBorder="1" applyAlignment="1">
      <alignment horizontal="center" vertical="center"/>
    </xf>
    <xf numFmtId="165" fontId="8" fillId="4" borderId="30" xfId="0" applyNumberFormat="1" applyFont="1" applyFill="1" applyBorder="1" applyAlignment="1">
      <alignment horizontal="left" vertical="center" wrapText="1"/>
    </xf>
    <xf numFmtId="165" fontId="8" fillId="4" borderId="4" xfId="0" applyNumberFormat="1" applyFont="1" applyFill="1" applyBorder="1" applyAlignment="1">
      <alignment horizontal="left" vertical="center" wrapText="1"/>
    </xf>
    <xf numFmtId="0" fontId="11" fillId="4" borderId="4" xfId="0" applyFont="1" applyFill="1" applyBorder="1" applyAlignment="1">
      <alignment vertical="center"/>
    </xf>
    <xf numFmtId="0" fontId="7" fillId="4" borderId="4" xfId="0" applyFont="1" applyFill="1" applyBorder="1" applyAlignment="1">
      <alignment vertical="center" wrapText="1"/>
    </xf>
    <xf numFmtId="164" fontId="10" fillId="4" borderId="4" xfId="1" applyFont="1" applyFill="1" applyBorder="1" applyAlignment="1">
      <alignment horizontal="right" vertical="center"/>
    </xf>
    <xf numFmtId="164" fontId="10" fillId="4" borderId="31" xfId="1" applyFont="1" applyFill="1" applyBorder="1" applyAlignment="1">
      <alignment horizontal="right" vertical="center"/>
    </xf>
    <xf numFmtId="164" fontId="10" fillId="4" borderId="32" xfId="1" applyFont="1" applyFill="1" applyBorder="1" applyAlignment="1">
      <alignment horizontal="right" vertical="center"/>
    </xf>
    <xf numFmtId="0" fontId="18" fillId="0" borderId="0" xfId="0" applyFont="1"/>
    <xf numFmtId="0" fontId="27" fillId="0" borderId="0" xfId="0" applyFont="1"/>
    <xf numFmtId="0" fontId="18" fillId="0" borderId="0" xfId="0" applyFont="1" applyAlignment="1">
      <alignment horizontal="left"/>
    </xf>
    <xf numFmtId="4" fontId="18" fillId="4" borderId="0" xfId="0" applyNumberFormat="1" applyFont="1" applyFill="1"/>
    <xf numFmtId="165" fontId="6" fillId="4" borderId="5" xfId="0" applyNumberFormat="1" applyFont="1" applyFill="1" applyBorder="1" applyAlignment="1">
      <alignment horizontal="left" vertical="center"/>
    </xf>
    <xf numFmtId="0" fontId="40" fillId="4" borderId="0" xfId="0" applyFont="1" applyFill="1" applyAlignment="1">
      <alignment horizontal="left" vertical="center" wrapText="1"/>
    </xf>
    <xf numFmtId="165" fontId="8" fillId="4" borderId="33" xfId="0" applyNumberFormat="1" applyFont="1" applyFill="1" applyBorder="1" applyAlignment="1">
      <alignment horizontal="left" vertical="center"/>
    </xf>
    <xf numFmtId="0" fontId="41" fillId="4" borderId="0" xfId="0" applyFont="1" applyFill="1" applyAlignment="1">
      <alignment horizontal="left" vertical="center" wrapText="1"/>
    </xf>
    <xf numFmtId="165" fontId="7" fillId="4" borderId="19" xfId="0" applyNumberFormat="1" applyFont="1" applyFill="1" applyBorder="1" applyAlignment="1">
      <alignment horizontal="center" vertical="center"/>
    </xf>
    <xf numFmtId="164" fontId="0" fillId="0" borderId="0" xfId="1" applyFont="1"/>
    <xf numFmtId="43" fontId="0" fillId="0" borderId="0" xfId="0" applyNumberFormat="1"/>
    <xf numFmtId="164" fontId="0" fillId="0" borderId="0" xfId="1" applyFont="1" applyBorder="1"/>
    <xf numFmtId="10" fontId="0" fillId="0" borderId="0" xfId="0" applyNumberFormat="1"/>
    <xf numFmtId="165" fontId="7" fillId="4" borderId="0" xfId="0" applyNumberFormat="1" applyFont="1" applyFill="1" applyAlignment="1">
      <alignment horizontal="center" vertical="center"/>
    </xf>
    <xf numFmtId="164" fontId="0" fillId="0" borderId="0" xfId="1" applyFont="1" applyFill="1" applyBorder="1"/>
    <xf numFmtId="165" fontId="7" fillId="4" borderId="25" xfId="0" applyNumberFormat="1" applyFont="1" applyFill="1" applyBorder="1" applyAlignment="1">
      <alignment horizontal="center" vertical="center"/>
    </xf>
    <xf numFmtId="164" fontId="44" fillId="4" borderId="5" xfId="1" applyFont="1" applyFill="1" applyBorder="1" applyAlignment="1">
      <alignment horizontal="right" vertical="center"/>
    </xf>
    <xf numFmtId="164" fontId="44" fillId="4" borderId="6" xfId="1" applyFont="1" applyFill="1" applyBorder="1" applyAlignment="1">
      <alignment horizontal="right" vertical="center"/>
    </xf>
    <xf numFmtId="0" fontId="11" fillId="4" borderId="18" xfId="0" applyFont="1" applyFill="1" applyBorder="1" applyAlignment="1">
      <alignment vertical="center" wrapText="1"/>
    </xf>
    <xf numFmtId="0" fontId="11" fillId="4" borderId="18" xfId="0" applyFont="1" applyFill="1" applyBorder="1" applyAlignment="1">
      <alignment horizontal="center" vertical="center"/>
    </xf>
    <xf numFmtId="164" fontId="10" fillId="4" borderId="24" xfId="1" applyFont="1" applyFill="1" applyBorder="1" applyAlignment="1">
      <alignment horizontal="right" vertical="center"/>
    </xf>
    <xf numFmtId="165" fontId="8" fillId="4" borderId="34" xfId="0" applyNumberFormat="1" applyFont="1" applyFill="1" applyBorder="1" applyAlignment="1">
      <alignment horizontal="left" vertical="center"/>
    </xf>
    <xf numFmtId="165" fontId="11" fillId="4" borderId="7" xfId="0" applyNumberFormat="1" applyFont="1" applyFill="1" applyBorder="1" applyAlignment="1">
      <alignment horizontal="left" vertical="center"/>
    </xf>
    <xf numFmtId="165" fontId="7" fillId="4" borderId="17" xfId="0" applyNumberFormat="1" applyFont="1" applyFill="1" applyBorder="1" applyAlignment="1">
      <alignment horizontal="center" vertical="center"/>
    </xf>
    <xf numFmtId="164" fontId="10" fillId="4" borderId="35" xfId="1" applyFont="1" applyFill="1" applyBorder="1" applyAlignment="1">
      <alignment horizontal="right" vertical="center"/>
    </xf>
    <xf numFmtId="0" fontId="6" fillId="4" borderId="5" xfId="0" applyFont="1" applyFill="1" applyBorder="1" applyAlignment="1">
      <alignment horizontal="center" vertical="center" wrapText="1"/>
    </xf>
    <xf numFmtId="14" fontId="0" fillId="4" borderId="0" xfId="0" applyNumberFormat="1" applyFill="1"/>
    <xf numFmtId="164" fontId="10" fillId="4" borderId="7" xfId="1" applyFont="1" applyFill="1" applyBorder="1" applyAlignment="1">
      <alignment horizontal="right" vertical="center"/>
    </xf>
    <xf numFmtId="165" fontId="7" fillId="4" borderId="13" xfId="0" applyNumberFormat="1" applyFont="1" applyFill="1" applyBorder="1" applyAlignment="1">
      <alignment horizontal="center" vertical="center"/>
    </xf>
    <xf numFmtId="0" fontId="38" fillId="4" borderId="0" xfId="0" applyFont="1" applyFill="1" applyAlignment="1">
      <alignment horizontal="left" vertical="center"/>
    </xf>
    <xf numFmtId="0" fontId="20" fillId="0" borderId="0" xfId="0" applyFont="1" applyAlignment="1">
      <alignment horizontal="center" vertical="center"/>
    </xf>
    <xf numFmtId="0" fontId="4" fillId="2" borderId="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31" fillId="0" borderId="0" xfId="0" applyFont="1" applyAlignment="1">
      <alignment horizontal="center" vertical="center"/>
    </xf>
    <xf numFmtId="0" fontId="19" fillId="0" borderId="0" xfId="0" applyFont="1" applyAlignment="1">
      <alignment horizontal="center"/>
    </xf>
    <xf numFmtId="0" fontId="29" fillId="0" borderId="0" xfId="0" applyFont="1" applyAlignment="1">
      <alignment horizontal="center" vertical="center"/>
    </xf>
    <xf numFmtId="0" fontId="30" fillId="0" borderId="0" xfId="0" applyFont="1" applyAlignment="1">
      <alignment horizontal="center" vertical="center"/>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4" borderId="21" xfId="0" applyFont="1" applyFill="1" applyBorder="1" applyAlignment="1">
      <alignment horizontal="center" vertical="center" wrapText="1"/>
    </xf>
    <xf numFmtId="0" fontId="28" fillId="4" borderId="18" xfId="0" applyFont="1" applyFill="1" applyBorder="1" applyAlignment="1">
      <alignment horizontal="center" vertical="center" wrapText="1"/>
    </xf>
    <xf numFmtId="0" fontId="3" fillId="4" borderId="0" xfId="0" applyFont="1" applyFill="1" applyAlignment="1">
      <alignment horizontal="center" vertical="center"/>
    </xf>
    <xf numFmtId="0" fontId="4" fillId="4" borderId="27"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28" fillId="4" borderId="22" xfId="0" applyFont="1" applyFill="1" applyBorder="1" applyAlignment="1">
      <alignment horizontal="center" vertical="center" wrapText="1"/>
    </xf>
    <xf numFmtId="0" fontId="28" fillId="4" borderId="24"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FBF626"/>
      <color rgb="FFC5E9FF"/>
      <color rgb="FFFFB9B9"/>
      <color rgb="FFF9C6A9"/>
      <color rgb="FFFF0101"/>
      <color rgb="FFFFA7A7"/>
      <color rgb="FFFF1D1D"/>
      <color rgb="FFFF0505"/>
      <color rgb="FFFC607A"/>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257175</xdr:colOff>
      <xdr:row>0</xdr:row>
      <xdr:rowOff>96958</xdr:rowOff>
    </xdr:from>
    <xdr:to>
      <xdr:col>7</xdr:col>
      <xdr:colOff>378663</xdr:colOff>
      <xdr:row>5</xdr:row>
      <xdr:rowOff>9525</xdr:rowOff>
    </xdr:to>
    <xdr:pic>
      <xdr:nvPicPr>
        <xdr:cNvPr id="2" name="Imagen 1" descr="C:\Users\Contabilidad\Downloads\TAMAÑO MINIMO IVC CONSEJO.png">
          <a:extLst>
            <a:ext uri="{FF2B5EF4-FFF2-40B4-BE49-F238E27FC236}">
              <a16:creationId xmlns:a16="http://schemas.microsoft.com/office/drawing/2014/main" id="{4D500A9B-D6B2-46A7-9E6C-EC2E6E245A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4475" y="96958"/>
          <a:ext cx="1150188" cy="960317"/>
        </a:xfrm>
        <a:prstGeom prst="rect">
          <a:avLst/>
        </a:prstGeom>
        <a:noFill/>
        <a:ln w="9525">
          <a:noFill/>
          <a:miter lim="800000"/>
          <a:headEnd/>
          <a:tailEnd/>
        </a:ln>
      </xdr:spPr>
    </xdr:pic>
    <xdr:clientData/>
  </xdr:twoCellAnchor>
  <xdr:twoCellAnchor editAs="oneCell">
    <xdr:from>
      <xdr:col>1</xdr:col>
      <xdr:colOff>465126</xdr:colOff>
      <xdr:row>0</xdr:row>
      <xdr:rowOff>85185</xdr:rowOff>
    </xdr:from>
    <xdr:to>
      <xdr:col>3</xdr:col>
      <xdr:colOff>285750</xdr:colOff>
      <xdr:row>5</xdr:row>
      <xdr:rowOff>57386</xdr:rowOff>
    </xdr:to>
    <xdr:pic>
      <xdr:nvPicPr>
        <xdr:cNvPr id="3" name="Imagen 2">
          <a:extLst>
            <a:ext uri="{FF2B5EF4-FFF2-40B4-BE49-F238E27FC236}">
              <a16:creationId xmlns:a16="http://schemas.microsoft.com/office/drawing/2014/main" id="{E70470D3-E608-49C8-94D0-7606245AB0E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8951" y="85185"/>
          <a:ext cx="1201749" cy="101995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503765</xdr:colOff>
      <xdr:row>1</xdr:row>
      <xdr:rowOff>27518</xdr:rowOff>
    </xdr:from>
    <xdr:to>
      <xdr:col>9</xdr:col>
      <xdr:colOff>848517</xdr:colOff>
      <xdr:row>6</xdr:row>
      <xdr:rowOff>57150</xdr:rowOff>
    </xdr:to>
    <xdr:pic>
      <xdr:nvPicPr>
        <xdr:cNvPr id="5" name="Imagen 4" descr="C:\Users\Contabilidad\Downloads\TAMAÑO MINIMO IVC CONSEJO.png">
          <a:extLst>
            <a:ext uri="{FF2B5EF4-FFF2-40B4-BE49-F238E27FC236}">
              <a16:creationId xmlns:a16="http://schemas.microsoft.com/office/drawing/2014/main" id="{ED944380-A794-4AFD-8E9E-DED9AFD1EF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8965" y="446618"/>
          <a:ext cx="1264708" cy="1125007"/>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197646</xdr:colOff>
      <xdr:row>6</xdr:row>
      <xdr:rowOff>0</xdr:rowOff>
    </xdr:to>
    <xdr:pic>
      <xdr:nvPicPr>
        <xdr:cNvPr id="6" name="Imagen 5">
          <a:extLst>
            <a:ext uri="{FF2B5EF4-FFF2-40B4-BE49-F238E27FC236}">
              <a16:creationId xmlns:a16="http://schemas.microsoft.com/office/drawing/2014/main" id="{7F3B28C0-0A7B-4AA7-8D18-1A955482DC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twoCellAnchor>
    <xdr:from>
      <xdr:col>7</xdr:col>
      <xdr:colOff>508000</xdr:colOff>
      <xdr:row>52</xdr:row>
      <xdr:rowOff>25400</xdr:rowOff>
    </xdr:from>
    <xdr:to>
      <xdr:col>7</xdr:col>
      <xdr:colOff>723900</xdr:colOff>
      <xdr:row>53</xdr:row>
      <xdr:rowOff>28575</xdr:rowOff>
    </xdr:to>
    <xdr:sp macro="" textlink="">
      <xdr:nvSpPr>
        <xdr:cNvPr id="7" name="Flecha: hacia abajo 6">
          <a:extLst>
            <a:ext uri="{FF2B5EF4-FFF2-40B4-BE49-F238E27FC236}">
              <a16:creationId xmlns:a16="http://schemas.microsoft.com/office/drawing/2014/main" id="{E4F98AE1-3AD6-4E6B-98E2-A31EFE51E9C1}"/>
            </a:ext>
          </a:extLst>
        </xdr:cNvPr>
        <xdr:cNvSpPr/>
      </xdr:nvSpPr>
      <xdr:spPr>
        <a:xfrm>
          <a:off x="11214100" y="18961100"/>
          <a:ext cx="215900" cy="4095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520700</xdr:colOff>
      <xdr:row>52</xdr:row>
      <xdr:rowOff>25400</xdr:rowOff>
    </xdr:from>
    <xdr:to>
      <xdr:col>9</xdr:col>
      <xdr:colOff>749300</xdr:colOff>
      <xdr:row>53</xdr:row>
      <xdr:rowOff>57150</xdr:rowOff>
    </xdr:to>
    <xdr:sp macro="" textlink="">
      <xdr:nvSpPr>
        <xdr:cNvPr id="8" name="Flecha: hacia abajo 7">
          <a:extLst>
            <a:ext uri="{FF2B5EF4-FFF2-40B4-BE49-F238E27FC236}">
              <a16:creationId xmlns:a16="http://schemas.microsoft.com/office/drawing/2014/main" id="{F3505E3C-6F6F-4427-9A6A-47F98238B31B}"/>
            </a:ext>
          </a:extLst>
        </xdr:cNvPr>
        <xdr:cNvSpPr/>
      </xdr:nvSpPr>
      <xdr:spPr>
        <a:xfrm>
          <a:off x="13284200" y="14859000"/>
          <a:ext cx="228600" cy="438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520700</xdr:colOff>
      <xdr:row>52</xdr:row>
      <xdr:rowOff>12700</xdr:rowOff>
    </xdr:from>
    <xdr:to>
      <xdr:col>10</xdr:col>
      <xdr:colOff>711200</xdr:colOff>
      <xdr:row>53</xdr:row>
      <xdr:rowOff>38100</xdr:rowOff>
    </xdr:to>
    <xdr:sp macro="" textlink="">
      <xdr:nvSpPr>
        <xdr:cNvPr id="9" name="Flecha: hacia abajo 8">
          <a:extLst>
            <a:ext uri="{FF2B5EF4-FFF2-40B4-BE49-F238E27FC236}">
              <a16:creationId xmlns:a16="http://schemas.microsoft.com/office/drawing/2014/main" id="{787D5161-1FAC-41FF-9A79-573B80100768}"/>
            </a:ext>
          </a:extLst>
        </xdr:cNvPr>
        <xdr:cNvSpPr/>
      </xdr:nvSpPr>
      <xdr:spPr>
        <a:xfrm>
          <a:off x="14490700" y="14846300"/>
          <a:ext cx="190500" cy="4318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503765</xdr:colOff>
      <xdr:row>1</xdr:row>
      <xdr:rowOff>27518</xdr:rowOff>
    </xdr:from>
    <xdr:to>
      <xdr:col>9</xdr:col>
      <xdr:colOff>848517</xdr:colOff>
      <xdr:row>6</xdr:row>
      <xdr:rowOff>139700</xdr:rowOff>
    </xdr:to>
    <xdr:pic>
      <xdr:nvPicPr>
        <xdr:cNvPr id="10" name="Imagen 9" descr="C:\Users\Contabilidad\Downloads\TAMAÑO MINIMO IVC CONSEJO.png">
          <a:extLst>
            <a:ext uri="{FF2B5EF4-FFF2-40B4-BE49-F238E27FC236}">
              <a16:creationId xmlns:a16="http://schemas.microsoft.com/office/drawing/2014/main" id="{053E6EF4-6F07-4F06-BB8B-96D5C2C1CB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4465" y="446618"/>
          <a:ext cx="1264708" cy="121708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197646</xdr:colOff>
      <xdr:row>6</xdr:row>
      <xdr:rowOff>0</xdr:rowOff>
    </xdr:to>
    <xdr:pic>
      <xdr:nvPicPr>
        <xdr:cNvPr id="11" name="Imagen 10">
          <a:extLst>
            <a:ext uri="{FF2B5EF4-FFF2-40B4-BE49-F238E27FC236}">
              <a16:creationId xmlns:a16="http://schemas.microsoft.com/office/drawing/2014/main" id="{E27AE89C-CB08-493B-BB0B-4DD2EEDC5B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FCF97-6287-477F-999E-BDA1AA5A7883}">
  <sheetPr>
    <tabColor rgb="FFFF9393"/>
  </sheetPr>
  <dimension ref="A1:J83"/>
  <sheetViews>
    <sheetView topLeftCell="A91" zoomScaleNormal="100" workbookViewId="0">
      <selection activeCell="B8" sqref="B8:H8"/>
    </sheetView>
  </sheetViews>
  <sheetFormatPr baseColWidth="10" defaultRowHeight="15" x14ac:dyDescent="0.25"/>
  <cols>
    <col min="1" max="1" width="1.85546875" customWidth="1"/>
    <col min="2" max="2" width="10.42578125" customWidth="1"/>
    <col min="3" max="3" width="10.28515625" customWidth="1"/>
    <col min="4" max="4" width="14.85546875" customWidth="1"/>
    <col min="5" max="5" width="29.7109375" customWidth="1"/>
    <col min="6" max="6" width="66" customWidth="1"/>
    <col min="7" max="7" width="15.42578125" customWidth="1"/>
    <col min="8" max="8" width="13.5703125" bestFit="1" customWidth="1"/>
  </cols>
  <sheetData>
    <row r="1" spans="2:10" ht="15.75" customHeight="1" x14ac:dyDescent="0.6">
      <c r="B1" s="115"/>
      <c r="C1" s="115"/>
      <c r="D1" s="115"/>
      <c r="E1" s="115"/>
      <c r="F1" s="115"/>
      <c r="G1" s="115"/>
      <c r="H1" s="115"/>
    </row>
    <row r="2" spans="2:10" ht="21.75" customHeight="1" x14ac:dyDescent="0.25">
      <c r="B2" s="116" t="s">
        <v>0</v>
      </c>
      <c r="C2" s="116"/>
      <c r="D2" s="116"/>
      <c r="E2" s="116"/>
      <c r="F2" s="116"/>
      <c r="G2" s="116"/>
      <c r="H2" s="116"/>
    </row>
    <row r="3" spans="2:10" ht="15" customHeight="1" x14ac:dyDescent="0.25">
      <c r="B3" s="105" t="s">
        <v>19</v>
      </c>
      <c r="C3" s="105"/>
      <c r="D3" s="105"/>
      <c r="E3" s="105"/>
      <c r="F3" s="105"/>
      <c r="G3" s="105"/>
      <c r="H3" s="105"/>
    </row>
    <row r="4" spans="2:10" ht="15" customHeight="1" x14ac:dyDescent="0.25">
      <c r="B4" s="105" t="s">
        <v>13</v>
      </c>
      <c r="C4" s="105"/>
      <c r="D4" s="105"/>
      <c r="E4" s="105"/>
      <c r="F4" s="105"/>
      <c r="G4" s="105"/>
      <c r="H4" s="105"/>
    </row>
    <row r="5" spans="2:10" ht="15" customHeight="1" x14ac:dyDescent="0.25">
      <c r="B5" s="117" t="s">
        <v>35</v>
      </c>
      <c r="C5" s="117"/>
      <c r="D5" s="117"/>
      <c r="E5" s="117"/>
      <c r="F5" s="117"/>
      <c r="G5" s="117"/>
      <c r="H5" s="117"/>
    </row>
    <row r="6" spans="2:10" ht="15" customHeight="1" x14ac:dyDescent="0.25">
      <c r="B6" s="114" t="s">
        <v>36</v>
      </c>
      <c r="C6" s="114"/>
      <c r="D6" s="114"/>
      <c r="E6" s="114"/>
      <c r="F6" s="114"/>
      <c r="G6" s="114"/>
      <c r="H6" s="114"/>
    </row>
    <row r="7" spans="2:10" ht="7.5" customHeight="1" x14ac:dyDescent="0.25">
      <c r="B7" s="37"/>
      <c r="C7" s="37"/>
      <c r="D7" s="37"/>
      <c r="E7" s="37"/>
      <c r="F7" s="37"/>
      <c r="G7" s="37"/>
      <c r="H7" s="37"/>
    </row>
    <row r="8" spans="2:10" ht="17.25" customHeight="1" x14ac:dyDescent="0.25">
      <c r="B8" s="105" t="s">
        <v>67</v>
      </c>
      <c r="C8" s="105"/>
      <c r="D8" s="105"/>
      <c r="E8" s="105"/>
      <c r="F8" s="105"/>
      <c r="G8" s="105"/>
      <c r="H8" s="105"/>
    </row>
    <row r="9" spans="2:10" ht="15" customHeight="1" x14ac:dyDescent="0.25">
      <c r="B9" s="105" t="s">
        <v>75</v>
      </c>
      <c r="C9" s="105"/>
      <c r="D9" s="105"/>
      <c r="E9" s="105"/>
      <c r="F9" s="105"/>
      <c r="G9" s="105"/>
      <c r="H9" s="105"/>
    </row>
    <row r="10" spans="2:10" ht="11.25" customHeight="1" thickBot="1" x14ac:dyDescent="0.3">
      <c r="C10" s="36"/>
      <c r="D10" s="36"/>
      <c r="E10" s="36"/>
      <c r="F10" s="36"/>
      <c r="G10" s="36"/>
      <c r="H10" s="36"/>
    </row>
    <row r="11" spans="2:10" x14ac:dyDescent="0.25">
      <c r="B11" s="106" t="s">
        <v>26</v>
      </c>
      <c r="C11" s="108" t="s">
        <v>1</v>
      </c>
      <c r="D11" s="108" t="s">
        <v>2</v>
      </c>
      <c r="E11" s="108" t="s">
        <v>3</v>
      </c>
      <c r="F11" s="108" t="s">
        <v>4</v>
      </c>
      <c r="G11" s="110" t="s">
        <v>27</v>
      </c>
      <c r="H11" s="112" t="s">
        <v>5</v>
      </c>
    </row>
    <row r="12" spans="2:10" ht="18.75" customHeight="1" thickBot="1" x14ac:dyDescent="0.3">
      <c r="B12" s="107"/>
      <c r="C12" s="109"/>
      <c r="D12" s="109"/>
      <c r="E12" s="109"/>
      <c r="F12" s="109"/>
      <c r="G12" s="111"/>
      <c r="H12" s="113"/>
    </row>
    <row r="13" spans="2:10" ht="31.5" customHeight="1" x14ac:dyDescent="0.25">
      <c r="B13" s="46" t="s">
        <v>38</v>
      </c>
      <c r="C13" s="47" t="s">
        <v>38</v>
      </c>
      <c r="D13" s="23" t="s">
        <v>22</v>
      </c>
      <c r="E13" s="23" t="s">
        <v>23</v>
      </c>
      <c r="F13" s="41" t="s">
        <v>40</v>
      </c>
      <c r="G13" s="45" t="s">
        <v>24</v>
      </c>
      <c r="H13" s="31">
        <f>810265.65+53839.95-216776.99-53841.65+53839.95+53839.95-216818.84+53807.48+53807.48+53807.48+481.55-547210.25+7689.5</f>
        <v>106731.25999999989</v>
      </c>
      <c r="I13" s="33"/>
      <c r="J13" s="44"/>
    </row>
    <row r="14" spans="2:10" ht="27.75" customHeight="1" x14ac:dyDescent="0.25">
      <c r="B14" s="39">
        <v>44356</v>
      </c>
      <c r="C14" s="22">
        <v>44306</v>
      </c>
      <c r="D14" s="27" t="s">
        <v>37</v>
      </c>
      <c r="E14" s="24" t="s">
        <v>20</v>
      </c>
      <c r="F14" s="19" t="s">
        <v>21</v>
      </c>
      <c r="G14" s="45" t="s">
        <v>14</v>
      </c>
      <c r="H14" s="31">
        <v>79041.81</v>
      </c>
      <c r="I14" s="21"/>
      <c r="J14" s="21"/>
    </row>
    <row r="15" spans="2:10" ht="41.25" customHeight="1" x14ac:dyDescent="0.25">
      <c r="B15" s="39">
        <v>46139</v>
      </c>
      <c r="C15" s="22">
        <v>46136</v>
      </c>
      <c r="D15" s="27" t="s">
        <v>104</v>
      </c>
      <c r="E15" s="24" t="s">
        <v>105</v>
      </c>
      <c r="F15" s="24" t="s">
        <v>106</v>
      </c>
      <c r="G15" s="100" t="s">
        <v>107</v>
      </c>
      <c r="H15" s="31">
        <v>63164.22</v>
      </c>
      <c r="I15" s="21"/>
      <c r="J15" s="21"/>
    </row>
    <row r="16" spans="2:10" ht="32.1" customHeight="1" x14ac:dyDescent="0.25">
      <c r="B16" s="39">
        <v>45915</v>
      </c>
      <c r="C16" s="79">
        <v>45901</v>
      </c>
      <c r="D16" s="27" t="s">
        <v>60</v>
      </c>
      <c r="E16" s="55" t="s">
        <v>59</v>
      </c>
      <c r="F16" s="42" t="s">
        <v>63</v>
      </c>
      <c r="G16" s="45" t="s">
        <v>64</v>
      </c>
      <c r="H16" s="31">
        <v>2517.4</v>
      </c>
      <c r="I16" s="52"/>
      <c r="J16" s="21"/>
    </row>
    <row r="17" spans="1:10" ht="32.1" customHeight="1" x14ac:dyDescent="0.25">
      <c r="B17" s="39">
        <v>45915</v>
      </c>
      <c r="C17" s="79">
        <v>45901</v>
      </c>
      <c r="D17" s="27" t="s">
        <v>61</v>
      </c>
      <c r="E17" s="55" t="s">
        <v>59</v>
      </c>
      <c r="F17" s="42" t="s">
        <v>63</v>
      </c>
      <c r="G17" s="45" t="s">
        <v>64</v>
      </c>
      <c r="H17" s="31">
        <v>2291.8000000000002</v>
      </c>
      <c r="I17" s="52"/>
      <c r="J17" s="21"/>
    </row>
    <row r="18" spans="1:10" ht="32.1" customHeight="1" x14ac:dyDescent="0.25">
      <c r="B18" s="39">
        <v>45915</v>
      </c>
      <c r="C18" s="79">
        <v>45901</v>
      </c>
      <c r="D18" s="27" t="s">
        <v>62</v>
      </c>
      <c r="E18" s="55" t="s">
        <v>59</v>
      </c>
      <c r="F18" s="42" t="s">
        <v>63</v>
      </c>
      <c r="G18" s="45" t="s">
        <v>64</v>
      </c>
      <c r="H18" s="31">
        <v>2291.8000000000002</v>
      </c>
      <c r="I18" s="52"/>
      <c r="J18" s="21"/>
    </row>
    <row r="19" spans="1:10" s="1" customFormat="1" ht="27" customHeight="1" x14ac:dyDescent="0.25">
      <c r="B19" s="39">
        <v>46139</v>
      </c>
      <c r="C19" s="79">
        <v>46139</v>
      </c>
      <c r="D19" s="27" t="s">
        <v>119</v>
      </c>
      <c r="E19" s="55" t="s">
        <v>68</v>
      </c>
      <c r="F19" s="42" t="s">
        <v>118</v>
      </c>
      <c r="G19" s="45" t="s">
        <v>16</v>
      </c>
      <c r="H19" s="31">
        <v>359310.45</v>
      </c>
      <c r="I19" s="52"/>
      <c r="J19" s="21"/>
    </row>
    <row r="20" spans="1:10" s="1" customFormat="1" ht="25.5" customHeight="1" x14ac:dyDescent="0.25">
      <c r="B20" s="39">
        <v>46139</v>
      </c>
      <c r="C20" s="79">
        <v>46139</v>
      </c>
      <c r="D20" s="27" t="s">
        <v>117</v>
      </c>
      <c r="E20" s="55" t="s">
        <v>68</v>
      </c>
      <c r="F20" s="42" t="s">
        <v>120</v>
      </c>
      <c r="G20" s="45" t="s">
        <v>16</v>
      </c>
      <c r="H20" s="31">
        <v>157509.09</v>
      </c>
      <c r="I20" s="52"/>
      <c r="J20" s="21"/>
    </row>
    <row r="21" spans="1:10" ht="41.25" customHeight="1" x14ac:dyDescent="0.25">
      <c r="B21" s="39">
        <v>46136</v>
      </c>
      <c r="C21" s="79">
        <v>45962</v>
      </c>
      <c r="D21" s="27" t="s">
        <v>76</v>
      </c>
      <c r="E21" s="55" t="s">
        <v>77</v>
      </c>
      <c r="F21" s="42" t="s">
        <v>78</v>
      </c>
      <c r="G21" s="45" t="s">
        <v>16</v>
      </c>
      <c r="H21" s="31">
        <v>967345.92</v>
      </c>
      <c r="I21" s="52"/>
      <c r="J21" s="21"/>
    </row>
    <row r="22" spans="1:10" ht="32.1" customHeight="1" x14ac:dyDescent="0.25">
      <c r="B22" s="39">
        <v>46136</v>
      </c>
      <c r="C22" s="79">
        <v>46066</v>
      </c>
      <c r="D22" s="27" t="s">
        <v>79</v>
      </c>
      <c r="E22" s="55" t="s">
        <v>77</v>
      </c>
      <c r="F22" s="42" t="s">
        <v>80</v>
      </c>
      <c r="G22" s="45" t="s">
        <v>16</v>
      </c>
      <c r="H22" s="92">
        <v>-967345.88</v>
      </c>
      <c r="I22" s="52"/>
      <c r="J22" s="21"/>
    </row>
    <row r="23" spans="1:10" ht="42.75" customHeight="1" x14ac:dyDescent="0.25">
      <c r="B23" s="39">
        <v>46136</v>
      </c>
      <c r="C23" s="79">
        <v>46006</v>
      </c>
      <c r="D23" s="27" t="s">
        <v>81</v>
      </c>
      <c r="E23" s="55" t="s">
        <v>77</v>
      </c>
      <c r="F23" s="42" t="s">
        <v>82</v>
      </c>
      <c r="G23" s="45" t="s">
        <v>16</v>
      </c>
      <c r="H23" s="31">
        <v>654073.18999999994</v>
      </c>
      <c r="I23" s="52"/>
      <c r="J23" s="21"/>
    </row>
    <row r="24" spans="1:10" ht="32.1" customHeight="1" x14ac:dyDescent="0.25">
      <c r="B24" s="39">
        <v>46136</v>
      </c>
      <c r="C24" s="79">
        <v>46066</v>
      </c>
      <c r="D24" s="27" t="s">
        <v>83</v>
      </c>
      <c r="E24" s="55" t="s">
        <v>77</v>
      </c>
      <c r="F24" s="42" t="s">
        <v>84</v>
      </c>
      <c r="G24" s="45" t="s">
        <v>16</v>
      </c>
      <c r="H24" s="92">
        <v>-186679.9</v>
      </c>
      <c r="I24" s="52"/>
      <c r="J24" s="21"/>
    </row>
    <row r="25" spans="1:10" s="1" customFormat="1" ht="29.25" customHeight="1" x14ac:dyDescent="0.25">
      <c r="B25" s="81">
        <v>46003</v>
      </c>
      <c r="C25" s="79">
        <v>45992</v>
      </c>
      <c r="D25" s="27" t="s">
        <v>69</v>
      </c>
      <c r="E25" s="55" t="s">
        <v>70</v>
      </c>
      <c r="F25" s="42" t="s">
        <v>72</v>
      </c>
      <c r="G25" s="45" t="s">
        <v>15</v>
      </c>
      <c r="H25" s="31">
        <v>22050</v>
      </c>
      <c r="I25" s="52"/>
      <c r="J25" s="21"/>
    </row>
    <row r="26" spans="1:10" s="1" customFormat="1" ht="30.75" customHeight="1" x14ac:dyDescent="0.25">
      <c r="B26" s="81">
        <v>46035</v>
      </c>
      <c r="C26" s="79">
        <v>46029</v>
      </c>
      <c r="D26" s="27" t="s">
        <v>71</v>
      </c>
      <c r="E26" s="55" t="s">
        <v>70</v>
      </c>
      <c r="F26" s="42" t="s">
        <v>73</v>
      </c>
      <c r="G26" s="45" t="s">
        <v>15</v>
      </c>
      <c r="H26" s="31">
        <v>22050</v>
      </c>
      <c r="I26" s="52"/>
      <c r="J26" s="21"/>
    </row>
    <row r="27" spans="1:10" s="1" customFormat="1" ht="51" customHeight="1" x14ac:dyDescent="0.25">
      <c r="B27" s="81">
        <v>46142</v>
      </c>
      <c r="C27" s="79">
        <v>46119</v>
      </c>
      <c r="D27" s="27" t="s">
        <v>121</v>
      </c>
      <c r="E27" s="55" t="s">
        <v>122</v>
      </c>
      <c r="F27" s="42" t="s">
        <v>123</v>
      </c>
      <c r="G27" s="45" t="s">
        <v>124</v>
      </c>
      <c r="H27" s="31">
        <v>3643</v>
      </c>
      <c r="I27" s="52"/>
      <c r="J27" s="21"/>
    </row>
    <row r="28" spans="1:10" s="1" customFormat="1" ht="53.25" customHeight="1" x14ac:dyDescent="0.25">
      <c r="B28" s="81">
        <v>46134</v>
      </c>
      <c r="C28" s="79">
        <v>46121</v>
      </c>
      <c r="D28" s="27" t="s">
        <v>93</v>
      </c>
      <c r="E28" s="55" t="s">
        <v>57</v>
      </c>
      <c r="F28" s="42" t="s">
        <v>92</v>
      </c>
      <c r="G28" s="45" t="s">
        <v>53</v>
      </c>
      <c r="H28" s="31">
        <v>9440</v>
      </c>
      <c r="I28" s="52"/>
      <c r="J28" s="21"/>
    </row>
    <row r="29" spans="1:10" s="1" customFormat="1" ht="53.25" customHeight="1" x14ac:dyDescent="0.25">
      <c r="B29" s="81">
        <v>46134</v>
      </c>
      <c r="C29" s="79">
        <v>46126</v>
      </c>
      <c r="D29" s="27" t="s">
        <v>94</v>
      </c>
      <c r="E29" s="55" t="s">
        <v>57</v>
      </c>
      <c r="F29" s="42" t="s">
        <v>95</v>
      </c>
      <c r="G29" s="45" t="s">
        <v>53</v>
      </c>
      <c r="H29" s="31">
        <v>127440</v>
      </c>
      <c r="I29" s="52"/>
      <c r="J29" s="21"/>
    </row>
    <row r="30" spans="1:10" s="1" customFormat="1" ht="46.5" customHeight="1" x14ac:dyDescent="0.25">
      <c r="A30" s="101"/>
      <c r="B30" s="81">
        <v>46142</v>
      </c>
      <c r="C30" s="79">
        <v>46141</v>
      </c>
      <c r="D30" s="27" t="s">
        <v>125</v>
      </c>
      <c r="E30" s="55" t="s">
        <v>57</v>
      </c>
      <c r="F30" s="42" t="s">
        <v>126</v>
      </c>
      <c r="G30" s="45" t="s">
        <v>53</v>
      </c>
      <c r="H30" s="31">
        <v>106200</v>
      </c>
      <c r="I30" s="52"/>
      <c r="J30" s="21"/>
    </row>
    <row r="31" spans="1:10" ht="31.5" customHeight="1" x14ac:dyDescent="0.25">
      <c r="B31" s="39">
        <v>45616</v>
      </c>
      <c r="C31" s="22">
        <v>45583</v>
      </c>
      <c r="D31" s="27" t="s">
        <v>43</v>
      </c>
      <c r="E31" s="23" t="s">
        <v>41</v>
      </c>
      <c r="F31" s="42" t="s">
        <v>42</v>
      </c>
      <c r="G31" s="45" t="s">
        <v>39</v>
      </c>
      <c r="H31" s="31">
        <v>40898.199999999997</v>
      </c>
      <c r="I31" s="64"/>
      <c r="J31" s="21"/>
    </row>
    <row r="32" spans="1:10" ht="37.5" customHeight="1" x14ac:dyDescent="0.25">
      <c r="B32" s="39">
        <v>46139</v>
      </c>
      <c r="C32" s="22">
        <v>46130</v>
      </c>
      <c r="D32" s="27" t="s">
        <v>114</v>
      </c>
      <c r="E32" s="23" t="s">
        <v>41</v>
      </c>
      <c r="F32" s="42" t="s">
        <v>111</v>
      </c>
      <c r="G32" s="45" t="s">
        <v>39</v>
      </c>
      <c r="H32" s="31">
        <v>3546.83</v>
      </c>
      <c r="I32" s="64"/>
      <c r="J32" s="21"/>
    </row>
    <row r="33" spans="2:10" ht="28.5" customHeight="1" x14ac:dyDescent="0.25">
      <c r="B33" s="39">
        <v>46139</v>
      </c>
      <c r="C33" s="22">
        <v>46132</v>
      </c>
      <c r="D33" s="27" t="s">
        <v>115</v>
      </c>
      <c r="E33" s="23" t="s">
        <v>41</v>
      </c>
      <c r="F33" s="42" t="s">
        <v>112</v>
      </c>
      <c r="G33" s="45" t="s">
        <v>39</v>
      </c>
      <c r="H33" s="31">
        <v>131684.10999999999</v>
      </c>
      <c r="I33" s="64"/>
      <c r="J33" s="21"/>
    </row>
    <row r="34" spans="2:10" ht="31.5" customHeight="1" x14ac:dyDescent="0.25">
      <c r="B34" s="39">
        <v>46139</v>
      </c>
      <c r="C34" s="22">
        <v>46132</v>
      </c>
      <c r="D34" s="27" t="s">
        <v>116</v>
      </c>
      <c r="E34" s="23" t="s">
        <v>41</v>
      </c>
      <c r="F34" s="42" t="s">
        <v>113</v>
      </c>
      <c r="G34" s="45" t="s">
        <v>39</v>
      </c>
      <c r="H34" s="31">
        <v>111387.4</v>
      </c>
      <c r="I34" s="64"/>
      <c r="J34" s="21"/>
    </row>
    <row r="35" spans="2:10" ht="33" customHeight="1" x14ac:dyDescent="0.25">
      <c r="B35" s="39">
        <v>46136</v>
      </c>
      <c r="C35" s="22">
        <v>46113</v>
      </c>
      <c r="D35" s="27" t="s">
        <v>85</v>
      </c>
      <c r="E35" s="23" t="s">
        <v>74</v>
      </c>
      <c r="F35" s="42" t="s">
        <v>86</v>
      </c>
      <c r="G35" s="20" t="s">
        <v>39</v>
      </c>
      <c r="H35" s="31">
        <v>12249.52</v>
      </c>
      <c r="I35" s="64"/>
      <c r="J35" s="21"/>
    </row>
    <row r="36" spans="2:10" ht="33" customHeight="1" x14ac:dyDescent="0.25">
      <c r="B36" s="39">
        <v>46142</v>
      </c>
      <c r="C36" s="22">
        <v>46113</v>
      </c>
      <c r="D36" s="27" t="s">
        <v>127</v>
      </c>
      <c r="E36" s="23" t="s">
        <v>74</v>
      </c>
      <c r="F36" s="42" t="s">
        <v>128</v>
      </c>
      <c r="G36" s="45" t="s">
        <v>39</v>
      </c>
      <c r="H36" s="31">
        <v>1342.57</v>
      </c>
      <c r="I36" s="64"/>
      <c r="J36" s="21"/>
    </row>
    <row r="37" spans="2:10" ht="35.25" customHeight="1" x14ac:dyDescent="0.25">
      <c r="B37" s="39">
        <v>45877</v>
      </c>
      <c r="C37" s="22">
        <v>45930</v>
      </c>
      <c r="D37" s="27" t="s">
        <v>65</v>
      </c>
      <c r="E37" s="23" t="s">
        <v>49</v>
      </c>
      <c r="F37" s="29" t="s">
        <v>66</v>
      </c>
      <c r="G37" s="45" t="s">
        <v>44</v>
      </c>
      <c r="H37" s="31">
        <v>250000</v>
      </c>
      <c r="I37" s="64"/>
      <c r="J37" s="21"/>
    </row>
    <row r="38" spans="2:10" ht="40.5" customHeight="1" x14ac:dyDescent="0.25">
      <c r="B38" s="39">
        <v>46142</v>
      </c>
      <c r="C38" s="22">
        <v>46140</v>
      </c>
      <c r="D38" s="27" t="s">
        <v>132</v>
      </c>
      <c r="E38" s="23" t="s">
        <v>49</v>
      </c>
      <c r="F38" s="29" t="s">
        <v>133</v>
      </c>
      <c r="G38" s="45" t="s">
        <v>44</v>
      </c>
      <c r="H38" s="31">
        <v>460000</v>
      </c>
      <c r="I38" s="64"/>
      <c r="J38" s="21"/>
    </row>
    <row r="39" spans="2:10" ht="39.75" customHeight="1" x14ac:dyDescent="0.25">
      <c r="B39" s="39">
        <v>46142</v>
      </c>
      <c r="C39" s="22">
        <v>46113</v>
      </c>
      <c r="D39" s="27" t="s">
        <v>129</v>
      </c>
      <c r="E39" s="23" t="s">
        <v>130</v>
      </c>
      <c r="F39" s="29" t="s">
        <v>131</v>
      </c>
      <c r="G39" s="45" t="s">
        <v>64</v>
      </c>
      <c r="H39" s="31">
        <v>990</v>
      </c>
      <c r="I39" s="64"/>
      <c r="J39" s="21"/>
    </row>
    <row r="40" spans="2:10" ht="39.75" customHeight="1" x14ac:dyDescent="0.25">
      <c r="B40" s="39">
        <v>46143</v>
      </c>
      <c r="C40" s="22">
        <v>46133</v>
      </c>
      <c r="D40" s="27" t="s">
        <v>138</v>
      </c>
      <c r="E40" s="23" t="s">
        <v>139</v>
      </c>
      <c r="F40" s="29" t="s">
        <v>140</v>
      </c>
      <c r="G40" s="45" t="s">
        <v>18</v>
      </c>
      <c r="H40" s="31">
        <v>7965</v>
      </c>
      <c r="I40" s="64"/>
      <c r="J40" s="21"/>
    </row>
    <row r="41" spans="2:10" ht="64.5" customHeight="1" x14ac:dyDescent="0.25">
      <c r="B41" s="39">
        <v>46147</v>
      </c>
      <c r="C41" s="22">
        <v>46141</v>
      </c>
      <c r="D41" s="27" t="s">
        <v>143</v>
      </c>
      <c r="E41" s="23" t="s">
        <v>139</v>
      </c>
      <c r="F41" s="29" t="s">
        <v>144</v>
      </c>
      <c r="G41" s="100" t="s">
        <v>146</v>
      </c>
      <c r="H41" s="31">
        <v>193520</v>
      </c>
      <c r="I41" s="64"/>
      <c r="J41" s="21"/>
    </row>
    <row r="42" spans="2:10" ht="30.75" customHeight="1" x14ac:dyDescent="0.25">
      <c r="B42" s="39">
        <v>46134</v>
      </c>
      <c r="C42" s="22">
        <v>46134</v>
      </c>
      <c r="D42" s="27" t="s">
        <v>87</v>
      </c>
      <c r="E42" s="23" t="s">
        <v>51</v>
      </c>
      <c r="F42" s="29" t="s">
        <v>88</v>
      </c>
      <c r="G42" s="45" t="s">
        <v>17</v>
      </c>
      <c r="H42" s="31">
        <v>238572.92</v>
      </c>
      <c r="I42" s="64"/>
      <c r="J42" s="21"/>
    </row>
    <row r="43" spans="2:10" ht="40.5" customHeight="1" x14ac:dyDescent="0.25">
      <c r="B43" s="39">
        <v>46113</v>
      </c>
      <c r="C43" s="22">
        <v>46112</v>
      </c>
      <c r="D43" s="27" t="s">
        <v>100</v>
      </c>
      <c r="E43" s="23" t="s">
        <v>101</v>
      </c>
      <c r="F43" s="29" t="s">
        <v>102</v>
      </c>
      <c r="G43" s="45" t="s">
        <v>18</v>
      </c>
      <c r="H43" s="31">
        <v>61065</v>
      </c>
      <c r="I43" s="64"/>
      <c r="J43" s="21"/>
    </row>
    <row r="44" spans="2:10" ht="43.5" customHeight="1" x14ac:dyDescent="0.25">
      <c r="B44" s="39">
        <v>45698</v>
      </c>
      <c r="C44" s="22">
        <v>45566</v>
      </c>
      <c r="D44" s="27" t="s">
        <v>45</v>
      </c>
      <c r="E44" s="65" t="s">
        <v>46</v>
      </c>
      <c r="F44" s="24" t="s">
        <v>47</v>
      </c>
      <c r="G44" s="45" t="s">
        <v>15</v>
      </c>
      <c r="H44" s="31">
        <v>140000</v>
      </c>
      <c r="J44" s="21"/>
    </row>
    <row r="45" spans="2:10" ht="24" customHeight="1" x14ac:dyDescent="0.25">
      <c r="B45" s="39">
        <v>45890</v>
      </c>
      <c r="C45" s="22">
        <v>45762</v>
      </c>
      <c r="D45" s="27" t="s">
        <v>55</v>
      </c>
      <c r="E45" s="24" t="s">
        <v>56</v>
      </c>
      <c r="F45" s="19" t="s">
        <v>54</v>
      </c>
      <c r="G45" s="45" t="s">
        <v>14</v>
      </c>
      <c r="H45" s="31">
        <v>42639.59</v>
      </c>
      <c r="I45" s="21"/>
      <c r="J45" s="21"/>
    </row>
    <row r="46" spans="2:10" s="1" customFormat="1" ht="42.75" customHeight="1" x14ac:dyDescent="0.25">
      <c r="B46" s="39">
        <v>46133</v>
      </c>
      <c r="C46" s="22">
        <v>46127</v>
      </c>
      <c r="D46" s="27" t="s">
        <v>96</v>
      </c>
      <c r="E46" s="55" t="s">
        <v>97</v>
      </c>
      <c r="F46" s="24" t="s">
        <v>98</v>
      </c>
      <c r="G46" s="20" t="s">
        <v>99</v>
      </c>
      <c r="H46" s="31">
        <v>117882</v>
      </c>
      <c r="I46" s="21"/>
      <c r="J46" s="21"/>
    </row>
    <row r="47" spans="2:10" s="1" customFormat="1" ht="53.25" customHeight="1" x14ac:dyDescent="0.25">
      <c r="B47" s="39">
        <v>46134</v>
      </c>
      <c r="C47" s="22">
        <v>46132</v>
      </c>
      <c r="D47" s="27" t="s">
        <v>89</v>
      </c>
      <c r="E47" s="55" t="s">
        <v>90</v>
      </c>
      <c r="F47" s="24" t="s">
        <v>91</v>
      </c>
      <c r="G47" s="20" t="s">
        <v>53</v>
      </c>
      <c r="H47" s="31">
        <v>208860</v>
      </c>
      <c r="I47" s="21"/>
      <c r="J47" s="21"/>
    </row>
    <row r="48" spans="2:10" s="1" customFormat="1" ht="58.5" customHeight="1" x14ac:dyDescent="0.25">
      <c r="B48" s="39">
        <v>46143</v>
      </c>
      <c r="C48" s="22">
        <v>46141</v>
      </c>
      <c r="D48" s="27" t="s">
        <v>141</v>
      </c>
      <c r="E48" s="55" t="s">
        <v>90</v>
      </c>
      <c r="F48" s="24" t="s">
        <v>142</v>
      </c>
      <c r="G48" s="20" t="s">
        <v>53</v>
      </c>
      <c r="H48" s="31">
        <v>35105</v>
      </c>
      <c r="I48" s="21"/>
      <c r="J48" s="21"/>
    </row>
    <row r="49" spans="2:10" s="1" customFormat="1" ht="32.25" customHeight="1" x14ac:dyDescent="0.25">
      <c r="B49" s="39">
        <v>46142</v>
      </c>
      <c r="C49" s="22">
        <v>46140</v>
      </c>
      <c r="D49" s="27" t="s">
        <v>134</v>
      </c>
      <c r="E49" s="55" t="s">
        <v>135</v>
      </c>
      <c r="F49" s="24" t="s">
        <v>136</v>
      </c>
      <c r="G49" s="20" t="s">
        <v>137</v>
      </c>
      <c r="H49" s="31">
        <v>30231.599999999999</v>
      </c>
      <c r="I49" s="21"/>
      <c r="J49" s="21"/>
    </row>
    <row r="50" spans="2:10" s="1" customFormat="1" ht="42.75" customHeight="1" x14ac:dyDescent="0.25">
      <c r="B50" s="39">
        <v>46139</v>
      </c>
      <c r="C50" s="22">
        <v>46136</v>
      </c>
      <c r="D50" s="27" t="s">
        <v>108</v>
      </c>
      <c r="E50" s="55" t="s">
        <v>109</v>
      </c>
      <c r="F50" s="24" t="s">
        <v>110</v>
      </c>
      <c r="G50" s="20" t="s">
        <v>53</v>
      </c>
      <c r="H50" s="31">
        <v>28320</v>
      </c>
      <c r="I50" s="21"/>
      <c r="J50" s="21"/>
    </row>
    <row r="51" spans="2:10" ht="21" customHeight="1" thickBot="1" x14ac:dyDescent="0.3">
      <c r="B51" s="14"/>
      <c r="C51" s="16"/>
      <c r="D51" s="15"/>
      <c r="E51" s="16"/>
      <c r="F51" s="16" t="s">
        <v>52</v>
      </c>
      <c r="G51" s="16"/>
      <c r="H51" s="66">
        <f>SUM(H13:H50)</f>
        <v>3647333.9</v>
      </c>
      <c r="I51" s="48"/>
    </row>
    <row r="52" spans="2:10" x14ac:dyDescent="0.25">
      <c r="H52" s="2" t="s">
        <v>50</v>
      </c>
    </row>
    <row r="53" spans="2:10" x14ac:dyDescent="0.25">
      <c r="H53" s="2"/>
    </row>
    <row r="54" spans="2:10" ht="15" customHeight="1" x14ac:dyDescent="0.25">
      <c r="B54" s="30" t="s">
        <v>147</v>
      </c>
      <c r="C54" s="1"/>
      <c r="D54" s="1"/>
      <c r="E54" s="1"/>
      <c r="F54" s="1"/>
      <c r="G54" s="104"/>
      <c r="H54" s="2"/>
      <c r="I54" s="1"/>
      <c r="J54" s="1"/>
    </row>
    <row r="55" spans="2:10" ht="15" customHeight="1" x14ac:dyDescent="0.5">
      <c r="B55" s="30" t="s">
        <v>148</v>
      </c>
      <c r="C55" s="1"/>
      <c r="D55" s="1"/>
      <c r="E55" s="1"/>
      <c r="F55" s="6"/>
      <c r="G55" s="104"/>
      <c r="H55" s="18"/>
      <c r="I55" s="1"/>
      <c r="J55" s="1"/>
    </row>
    <row r="56" spans="2:10" ht="15" customHeight="1" x14ac:dyDescent="0.25">
      <c r="B56" s="30" t="s">
        <v>149</v>
      </c>
      <c r="C56" s="1"/>
      <c r="D56" s="1"/>
      <c r="E56" s="1"/>
      <c r="F56" s="1"/>
      <c r="G56" s="1"/>
      <c r="H56" s="2"/>
      <c r="I56" s="1"/>
      <c r="J56" s="1"/>
    </row>
    <row r="57" spans="2:10" x14ac:dyDescent="0.25">
      <c r="C57" s="30"/>
      <c r="D57" s="1"/>
      <c r="E57" s="1"/>
      <c r="F57" s="1"/>
      <c r="G57" s="1"/>
      <c r="H57" s="2"/>
    </row>
    <row r="58" spans="2:10" x14ac:dyDescent="0.25">
      <c r="C58" s="30"/>
      <c r="D58" s="1"/>
      <c r="E58" s="1"/>
      <c r="F58" s="1"/>
      <c r="G58" s="1"/>
      <c r="H58" s="2"/>
    </row>
    <row r="59" spans="2:10" ht="17.25" customHeight="1" x14ac:dyDescent="0.25">
      <c r="H59" s="2"/>
    </row>
    <row r="60" spans="2:10" s="76" customFormat="1" ht="15" customHeight="1" x14ac:dyDescent="0.2">
      <c r="B60" s="75" t="s">
        <v>6</v>
      </c>
      <c r="C60" s="75"/>
      <c r="E60" s="75" t="s">
        <v>7</v>
      </c>
      <c r="F60" s="77" t="s">
        <v>8</v>
      </c>
      <c r="G60" s="75" t="s">
        <v>9</v>
      </c>
      <c r="H60" s="78"/>
    </row>
    <row r="61" spans="2:10" x14ac:dyDescent="0.25">
      <c r="B61" s="3"/>
      <c r="C61" s="3"/>
      <c r="E61" s="3"/>
      <c r="F61" s="4"/>
      <c r="G61" s="3"/>
      <c r="H61" s="5"/>
    </row>
    <row r="62" spans="2:10" x14ac:dyDescent="0.25">
      <c r="B62" s="3"/>
      <c r="C62" s="3"/>
      <c r="E62" s="3"/>
      <c r="F62" s="4"/>
      <c r="G62" s="3"/>
      <c r="H62" s="5"/>
    </row>
    <row r="63" spans="2:10" x14ac:dyDescent="0.25">
      <c r="H63" s="6"/>
    </row>
    <row r="64" spans="2:10" x14ac:dyDescent="0.25">
      <c r="B64" s="7" t="s">
        <v>58</v>
      </c>
      <c r="C64" s="7"/>
      <c r="E64" s="7"/>
      <c r="F64" s="7" t="s">
        <v>10</v>
      </c>
      <c r="G64" s="7" t="s">
        <v>48</v>
      </c>
      <c r="H64" s="9"/>
    </row>
    <row r="65" spans="2:8" x14ac:dyDescent="0.25">
      <c r="B65" s="8" t="s">
        <v>25</v>
      </c>
      <c r="C65" s="10"/>
      <c r="E65" s="8"/>
      <c r="F65" s="8" t="s">
        <v>11</v>
      </c>
      <c r="G65" s="8" t="s">
        <v>12</v>
      </c>
      <c r="H65" s="11"/>
    </row>
    <row r="66" spans="2:8" ht="16.5" customHeight="1" x14ac:dyDescent="0.25">
      <c r="B66" s="34" t="s">
        <v>150</v>
      </c>
      <c r="C66" s="35"/>
      <c r="E66" s="11"/>
      <c r="F66" s="34" t="s">
        <v>150</v>
      </c>
      <c r="G66" s="34" t="s">
        <v>150</v>
      </c>
      <c r="H66" s="35"/>
    </row>
    <row r="67" spans="2:8" x14ac:dyDescent="0.25">
      <c r="C67" s="34"/>
      <c r="D67" s="35"/>
      <c r="E67" s="8"/>
      <c r="F67" s="8"/>
      <c r="G67" s="8"/>
      <c r="H67" s="11"/>
    </row>
    <row r="68" spans="2:8" ht="18.75" x14ac:dyDescent="0.25">
      <c r="C68" s="36"/>
      <c r="D68" s="36"/>
      <c r="E68" s="36"/>
      <c r="F68" s="36"/>
      <c r="G68" s="36"/>
      <c r="H68" s="36"/>
    </row>
    <row r="70" spans="2:8" x14ac:dyDescent="0.25">
      <c r="H70" s="85"/>
    </row>
    <row r="71" spans="2:8" x14ac:dyDescent="0.25">
      <c r="H71" s="86"/>
    </row>
    <row r="72" spans="2:8" x14ac:dyDescent="0.25">
      <c r="H72" s="85"/>
    </row>
    <row r="73" spans="2:8" x14ac:dyDescent="0.25">
      <c r="H73" s="89"/>
    </row>
    <row r="74" spans="2:8" x14ac:dyDescent="0.25">
      <c r="H74" s="85"/>
    </row>
    <row r="76" spans="2:8" x14ac:dyDescent="0.25">
      <c r="H76" s="86"/>
    </row>
    <row r="77" spans="2:8" x14ac:dyDescent="0.25">
      <c r="H77" s="86"/>
    </row>
    <row r="78" spans="2:8" x14ac:dyDescent="0.25">
      <c r="H78" s="86"/>
    </row>
    <row r="79" spans="2:8" x14ac:dyDescent="0.25">
      <c r="H79" s="87"/>
    </row>
    <row r="80" spans="2:8" x14ac:dyDescent="0.25">
      <c r="H80" s="85"/>
    </row>
    <row r="81" spans="8:8" x14ac:dyDescent="0.25">
      <c r="H81" s="85"/>
    </row>
    <row r="82" spans="8:8" x14ac:dyDescent="0.25">
      <c r="H82" s="84"/>
    </row>
    <row r="83" spans="8:8" x14ac:dyDescent="0.25">
      <c r="H83" s="85"/>
    </row>
  </sheetData>
  <mergeCells count="16">
    <mergeCell ref="B6:H6"/>
    <mergeCell ref="B1:H1"/>
    <mergeCell ref="B2:H2"/>
    <mergeCell ref="B3:H3"/>
    <mergeCell ref="B4:H4"/>
    <mergeCell ref="B5:H5"/>
    <mergeCell ref="G54:G55"/>
    <mergeCell ref="B8:H8"/>
    <mergeCell ref="B9:H9"/>
    <mergeCell ref="B11:B12"/>
    <mergeCell ref="C11:C12"/>
    <mergeCell ref="D11:D12"/>
    <mergeCell ref="E11:E12"/>
    <mergeCell ref="F11:F12"/>
    <mergeCell ref="G11:G12"/>
    <mergeCell ref="H11:H12"/>
  </mergeCells>
  <pageMargins left="0.15748031496062992" right="0.15748031496062992" top="0.17" bottom="0.15748031496062992" header="0.62992125984251968" footer="0.11811023622047245"/>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2C8C2-DB7D-407A-A398-8862492CD6EF}">
  <sheetPr>
    <tabColor rgb="FF92D050"/>
  </sheetPr>
  <dimension ref="A1:N73"/>
  <sheetViews>
    <sheetView tabSelected="1" topLeftCell="A31" zoomScale="80" zoomScaleNormal="80" workbookViewId="0">
      <selection activeCell="B6" sqref="B6:K6"/>
    </sheetView>
  </sheetViews>
  <sheetFormatPr baseColWidth="10" defaultRowHeight="15" x14ac:dyDescent="0.25"/>
  <cols>
    <col min="1" max="1" width="2.42578125" customWidth="1"/>
    <col min="3" max="3" width="13" bestFit="1" customWidth="1"/>
    <col min="4" max="4" width="17" customWidth="1"/>
    <col min="5" max="5" width="33.28515625" customWidth="1"/>
    <col min="6" max="6" width="70.5703125" customWidth="1"/>
    <col min="7" max="7" width="14.7109375" customWidth="1"/>
    <col min="8" max="8" width="13.85546875" customWidth="1"/>
    <col min="9" max="9" width="13.7109375" customWidth="1"/>
    <col min="10" max="10" width="14" customWidth="1"/>
    <col min="11" max="11" width="13.85546875" customWidth="1"/>
    <col min="12" max="12" width="16.5703125" customWidth="1"/>
  </cols>
  <sheetData>
    <row r="1" spans="1:14" ht="33" x14ac:dyDescent="0.6">
      <c r="B1" s="115"/>
      <c r="C1" s="115"/>
      <c r="D1" s="115"/>
      <c r="E1" s="115"/>
      <c r="F1" s="115"/>
      <c r="G1" s="115"/>
      <c r="H1" s="115"/>
      <c r="I1" s="115"/>
      <c r="J1" s="115"/>
      <c r="K1" s="115"/>
    </row>
    <row r="2" spans="1:14" ht="23.25" x14ac:dyDescent="0.25">
      <c r="B2" s="116" t="s">
        <v>0</v>
      </c>
      <c r="C2" s="116"/>
      <c r="D2" s="116"/>
      <c r="E2" s="116"/>
      <c r="F2" s="116"/>
      <c r="G2" s="116"/>
      <c r="H2" s="116"/>
      <c r="I2" s="116"/>
      <c r="J2" s="116"/>
      <c r="K2" s="116"/>
    </row>
    <row r="3" spans="1:14" ht="15.75" x14ac:dyDescent="0.25">
      <c r="B3" s="105" t="s">
        <v>19</v>
      </c>
      <c r="C3" s="105"/>
      <c r="D3" s="105"/>
      <c r="E3" s="105"/>
      <c r="F3" s="105"/>
      <c r="G3" s="105"/>
      <c r="H3" s="105"/>
      <c r="I3" s="105"/>
      <c r="J3" s="105"/>
      <c r="K3" s="105"/>
    </row>
    <row r="4" spans="1:14" ht="15.75" x14ac:dyDescent="0.25">
      <c r="B4" s="105" t="s">
        <v>13</v>
      </c>
      <c r="C4" s="105"/>
      <c r="D4" s="105"/>
      <c r="E4" s="105"/>
      <c r="F4" s="105"/>
      <c r="G4" s="105"/>
      <c r="H4" s="105"/>
      <c r="I4" s="105"/>
      <c r="J4" s="105"/>
      <c r="K4" s="105"/>
    </row>
    <row r="5" spans="1:14" ht="15.75" x14ac:dyDescent="0.25">
      <c r="B5" s="117" t="s">
        <v>35</v>
      </c>
      <c r="C5" s="117"/>
      <c r="D5" s="117"/>
      <c r="E5" s="117"/>
      <c r="F5" s="117"/>
      <c r="G5" s="117"/>
      <c r="H5" s="117"/>
      <c r="I5" s="117"/>
      <c r="J5" s="117"/>
      <c r="K5" s="117"/>
    </row>
    <row r="6" spans="1:14" ht="15.75" x14ac:dyDescent="0.25">
      <c r="B6" s="114" t="s">
        <v>36</v>
      </c>
      <c r="C6" s="114"/>
      <c r="D6" s="114"/>
      <c r="E6" s="114"/>
      <c r="F6" s="114"/>
      <c r="G6" s="114"/>
      <c r="H6" s="114"/>
      <c r="I6" s="114"/>
      <c r="J6" s="114"/>
      <c r="K6" s="114"/>
    </row>
    <row r="7" spans="1:14" ht="15.75" x14ac:dyDescent="0.25">
      <c r="B7" s="37"/>
      <c r="C7" s="37"/>
      <c r="D7" s="37"/>
      <c r="E7" s="37"/>
      <c r="F7" s="37"/>
      <c r="G7" s="37"/>
      <c r="H7" s="37"/>
      <c r="I7" s="37"/>
      <c r="J7" s="37"/>
      <c r="K7" s="37"/>
    </row>
    <row r="8" spans="1:14" ht="15.75" x14ac:dyDescent="0.25">
      <c r="B8" s="105" t="s">
        <v>34</v>
      </c>
      <c r="C8" s="105"/>
      <c r="D8" s="105"/>
      <c r="E8" s="105"/>
      <c r="F8" s="105"/>
      <c r="G8" s="105"/>
      <c r="H8" s="105"/>
      <c r="I8" s="105"/>
      <c r="J8" s="105"/>
      <c r="K8" s="105"/>
    </row>
    <row r="9" spans="1:14" ht="15.75" x14ac:dyDescent="0.25">
      <c r="A9" s="1"/>
      <c r="B9" s="105" t="s">
        <v>28</v>
      </c>
      <c r="C9" s="105"/>
      <c r="D9" s="105"/>
      <c r="E9" s="105"/>
      <c r="F9" s="105"/>
      <c r="G9" s="105"/>
      <c r="H9" s="105"/>
      <c r="I9" s="105"/>
      <c r="J9" s="105"/>
      <c r="K9" s="105"/>
    </row>
    <row r="10" spans="1:14" ht="15.75" x14ac:dyDescent="0.25">
      <c r="B10" s="105" t="s">
        <v>103</v>
      </c>
      <c r="C10" s="105"/>
      <c r="D10" s="105"/>
      <c r="E10" s="105"/>
      <c r="F10" s="105"/>
      <c r="G10" s="105"/>
      <c r="H10" s="105"/>
      <c r="I10" s="105"/>
      <c r="J10" s="105"/>
      <c r="K10" s="105"/>
    </row>
    <row r="11" spans="1:14" ht="19.5" thickBot="1" x14ac:dyDescent="0.3">
      <c r="C11" s="128"/>
      <c r="D11" s="128"/>
      <c r="E11" s="128"/>
      <c r="F11" s="128"/>
      <c r="G11" s="128"/>
      <c r="H11" s="128"/>
      <c r="I11" s="38"/>
      <c r="J11" s="38"/>
      <c r="K11" s="38"/>
    </row>
    <row r="12" spans="1:14" x14ac:dyDescent="0.25">
      <c r="B12" s="129" t="s">
        <v>26</v>
      </c>
      <c r="C12" s="131" t="s">
        <v>1</v>
      </c>
      <c r="D12" s="133" t="s">
        <v>2</v>
      </c>
      <c r="E12" s="118" t="s">
        <v>3</v>
      </c>
      <c r="F12" s="118" t="s">
        <v>4</v>
      </c>
      <c r="G12" s="120" t="s">
        <v>27</v>
      </c>
      <c r="H12" s="122" t="s">
        <v>5</v>
      </c>
      <c r="I12" s="124" t="s">
        <v>29</v>
      </c>
      <c r="J12" s="126" t="s">
        <v>30</v>
      </c>
      <c r="K12" s="135" t="s">
        <v>31</v>
      </c>
      <c r="L12" s="12"/>
      <c r="M12" s="1"/>
      <c r="N12" s="1"/>
    </row>
    <row r="13" spans="1:14" ht="25.5" customHeight="1" thickBot="1" x14ac:dyDescent="0.3">
      <c r="B13" s="130"/>
      <c r="C13" s="132"/>
      <c r="D13" s="134"/>
      <c r="E13" s="119"/>
      <c r="F13" s="119"/>
      <c r="G13" s="121"/>
      <c r="H13" s="123"/>
      <c r="I13" s="125"/>
      <c r="J13" s="127"/>
      <c r="K13" s="136"/>
      <c r="L13" s="13"/>
      <c r="M13" s="1"/>
      <c r="N13" s="25"/>
    </row>
    <row r="14" spans="1:14" ht="38.25" customHeight="1" x14ac:dyDescent="0.25">
      <c r="A14" s="21"/>
      <c r="B14" s="68" t="s">
        <v>38</v>
      </c>
      <c r="C14" s="69" t="s">
        <v>38</v>
      </c>
      <c r="D14" s="70" t="s">
        <v>22</v>
      </c>
      <c r="E14" s="70" t="s">
        <v>23</v>
      </c>
      <c r="F14" s="71" t="s">
        <v>40</v>
      </c>
      <c r="G14" s="67" t="s">
        <v>24</v>
      </c>
      <c r="H14" s="72">
        <f>810265.65+53839.95-216776.99-53841.65+53839.95+53839.95-216818.84+53807.48+53807.48+53807.48+481.55-547210.25+7689.5</f>
        <v>106731.25999999989</v>
      </c>
      <c r="I14" s="103">
        <v>44407</v>
      </c>
      <c r="J14" s="72">
        <v>0</v>
      </c>
      <c r="K14" s="73">
        <f>810265.65+53839.95-216776.99-53841.65+53839.95+53839.95-216818.84+53807.48+53807.48+53807.48+481.55-547210.25+7689.5</f>
        <v>106731.25999999989</v>
      </c>
      <c r="L14" s="43"/>
      <c r="M14" s="53"/>
      <c r="N14" s="28"/>
    </row>
    <row r="15" spans="1:14" s="1" customFormat="1" ht="32.25" customHeight="1" x14ac:dyDescent="0.25">
      <c r="A15" s="21"/>
      <c r="B15" s="39">
        <v>44356</v>
      </c>
      <c r="C15" s="22">
        <v>44306</v>
      </c>
      <c r="D15" s="27" t="s">
        <v>37</v>
      </c>
      <c r="E15" s="24" t="s">
        <v>20</v>
      </c>
      <c r="F15" s="19" t="s">
        <v>21</v>
      </c>
      <c r="G15" s="20" t="s">
        <v>14</v>
      </c>
      <c r="H15" s="26">
        <v>79041.81</v>
      </c>
      <c r="I15" s="54">
        <v>44336</v>
      </c>
      <c r="J15" s="26">
        <v>0</v>
      </c>
      <c r="K15" s="74">
        <v>79041.81</v>
      </c>
      <c r="L15" s="49"/>
      <c r="M15" s="51"/>
      <c r="N15" s="52"/>
    </row>
    <row r="16" spans="1:14" s="1" customFormat="1" ht="36" customHeight="1" x14ac:dyDescent="0.25">
      <c r="A16" s="21"/>
      <c r="B16" s="39">
        <v>46139</v>
      </c>
      <c r="C16" s="22">
        <v>46136</v>
      </c>
      <c r="D16" s="27" t="s">
        <v>104</v>
      </c>
      <c r="E16" s="24" t="s">
        <v>105</v>
      </c>
      <c r="F16" s="24" t="s">
        <v>106</v>
      </c>
      <c r="G16" s="100" t="s">
        <v>107</v>
      </c>
      <c r="H16" s="26">
        <v>63164.22</v>
      </c>
      <c r="I16" s="83">
        <v>46166</v>
      </c>
      <c r="J16" s="26">
        <v>63164.22</v>
      </c>
      <c r="K16" s="31">
        <v>0</v>
      </c>
      <c r="L16" s="49"/>
      <c r="M16" s="51"/>
      <c r="N16" s="52"/>
    </row>
    <row r="17" spans="1:14" s="1" customFormat="1" ht="34.5" customHeight="1" x14ac:dyDescent="0.25">
      <c r="A17" s="21"/>
      <c r="B17" s="39">
        <v>45915</v>
      </c>
      <c r="C17" s="22">
        <v>45901</v>
      </c>
      <c r="D17" s="27" t="s">
        <v>60</v>
      </c>
      <c r="E17" s="55" t="s">
        <v>59</v>
      </c>
      <c r="F17" s="42" t="s">
        <v>63</v>
      </c>
      <c r="G17" s="20" t="s">
        <v>64</v>
      </c>
      <c r="H17" s="26">
        <v>2517.4</v>
      </c>
      <c r="I17" s="83">
        <v>45931</v>
      </c>
      <c r="J17" s="26">
        <v>0</v>
      </c>
      <c r="K17" s="74">
        <v>2517.4</v>
      </c>
      <c r="L17" s="52"/>
      <c r="M17" s="40"/>
      <c r="N17" s="52"/>
    </row>
    <row r="18" spans="1:14" s="1" customFormat="1" ht="35.25" customHeight="1" x14ac:dyDescent="0.25">
      <c r="A18" s="21"/>
      <c r="B18" s="39">
        <v>45915</v>
      </c>
      <c r="C18" s="22">
        <v>45901</v>
      </c>
      <c r="D18" s="27" t="s">
        <v>61</v>
      </c>
      <c r="E18" s="55" t="s">
        <v>59</v>
      </c>
      <c r="F18" s="42" t="s">
        <v>63</v>
      </c>
      <c r="G18" s="20" t="s">
        <v>64</v>
      </c>
      <c r="H18" s="26">
        <v>2291.8000000000002</v>
      </c>
      <c r="I18" s="83">
        <v>45931</v>
      </c>
      <c r="J18" s="26">
        <v>0</v>
      </c>
      <c r="K18" s="74">
        <v>2291.8000000000002</v>
      </c>
      <c r="L18" s="52"/>
      <c r="M18" s="40"/>
      <c r="N18" s="52"/>
    </row>
    <row r="19" spans="1:14" s="1" customFormat="1" ht="34.5" customHeight="1" x14ac:dyDescent="0.25">
      <c r="A19" s="21"/>
      <c r="B19" s="39">
        <v>45915</v>
      </c>
      <c r="C19" s="22">
        <v>45901</v>
      </c>
      <c r="D19" s="27" t="s">
        <v>62</v>
      </c>
      <c r="E19" s="55" t="s">
        <v>59</v>
      </c>
      <c r="F19" s="42" t="s">
        <v>63</v>
      </c>
      <c r="G19" s="20" t="s">
        <v>64</v>
      </c>
      <c r="H19" s="26">
        <v>2291.8000000000002</v>
      </c>
      <c r="I19" s="83">
        <v>45931</v>
      </c>
      <c r="J19" s="26">
        <v>0</v>
      </c>
      <c r="K19" s="74">
        <v>2291.8000000000002</v>
      </c>
      <c r="L19" s="52"/>
      <c r="M19" s="40"/>
      <c r="N19" s="52"/>
    </row>
    <row r="20" spans="1:14" s="1" customFormat="1" ht="37.5" customHeight="1" x14ac:dyDescent="0.25">
      <c r="A20" s="21"/>
      <c r="B20" s="39">
        <v>46139</v>
      </c>
      <c r="C20" s="79">
        <v>46139</v>
      </c>
      <c r="D20" s="27" t="s">
        <v>119</v>
      </c>
      <c r="E20" s="55" t="s">
        <v>68</v>
      </c>
      <c r="F20" s="42" t="s">
        <v>118</v>
      </c>
      <c r="G20" s="45" t="s">
        <v>16</v>
      </c>
      <c r="H20" s="26">
        <v>359310.45</v>
      </c>
      <c r="I20" s="83">
        <v>46169</v>
      </c>
      <c r="J20" s="26">
        <v>0</v>
      </c>
      <c r="K20" s="31">
        <v>359310.45</v>
      </c>
      <c r="L20" s="52"/>
      <c r="M20" s="40"/>
      <c r="N20" s="52"/>
    </row>
    <row r="21" spans="1:14" s="1" customFormat="1" ht="37.5" customHeight="1" x14ac:dyDescent="0.25">
      <c r="A21" s="21"/>
      <c r="B21" s="39">
        <v>46139</v>
      </c>
      <c r="C21" s="79">
        <v>46139</v>
      </c>
      <c r="D21" s="27" t="s">
        <v>117</v>
      </c>
      <c r="E21" s="55" t="s">
        <v>68</v>
      </c>
      <c r="F21" s="42" t="s">
        <v>120</v>
      </c>
      <c r="G21" s="45" t="s">
        <v>16</v>
      </c>
      <c r="H21" s="26">
        <v>157509.09</v>
      </c>
      <c r="I21" s="83">
        <v>46169</v>
      </c>
      <c r="J21" s="26">
        <v>0</v>
      </c>
      <c r="K21" s="31">
        <v>157509.09</v>
      </c>
      <c r="L21" s="52"/>
      <c r="M21" s="40"/>
      <c r="N21" s="52"/>
    </row>
    <row r="22" spans="1:14" s="1" customFormat="1" ht="43.5" customHeight="1" x14ac:dyDescent="0.25">
      <c r="A22" s="21"/>
      <c r="B22" s="39">
        <v>46136</v>
      </c>
      <c r="C22" s="79">
        <v>45962</v>
      </c>
      <c r="D22" s="27" t="s">
        <v>76</v>
      </c>
      <c r="E22" s="55" t="s">
        <v>77</v>
      </c>
      <c r="F22" s="42" t="s">
        <v>78</v>
      </c>
      <c r="G22" s="45" t="s">
        <v>16</v>
      </c>
      <c r="H22" s="26">
        <v>967345.92</v>
      </c>
      <c r="I22" s="83">
        <v>45992</v>
      </c>
      <c r="J22" s="26">
        <v>967345.92</v>
      </c>
      <c r="K22" s="31">
        <v>0</v>
      </c>
      <c r="L22" s="88"/>
      <c r="M22" s="40"/>
      <c r="N22" s="52"/>
    </row>
    <row r="23" spans="1:14" s="1" customFormat="1" ht="37.5" customHeight="1" x14ac:dyDescent="0.25">
      <c r="A23" s="21"/>
      <c r="B23" s="39">
        <v>46136</v>
      </c>
      <c r="C23" s="79">
        <v>46066</v>
      </c>
      <c r="D23" s="27" t="s">
        <v>79</v>
      </c>
      <c r="E23" s="55" t="s">
        <v>77</v>
      </c>
      <c r="F23" s="42" t="s">
        <v>80</v>
      </c>
      <c r="G23" s="45" t="s">
        <v>16</v>
      </c>
      <c r="H23" s="91">
        <v>-967345.88</v>
      </c>
      <c r="I23" s="83">
        <v>46094</v>
      </c>
      <c r="J23" s="91">
        <v>-967345.88</v>
      </c>
      <c r="K23" s="92">
        <v>0</v>
      </c>
      <c r="L23" s="88"/>
      <c r="M23" s="40"/>
      <c r="N23" s="52"/>
    </row>
    <row r="24" spans="1:14" s="1" customFormat="1" ht="44.25" customHeight="1" x14ac:dyDescent="0.25">
      <c r="A24" s="21"/>
      <c r="B24" s="39">
        <v>46136</v>
      </c>
      <c r="C24" s="79">
        <v>46006</v>
      </c>
      <c r="D24" s="27" t="s">
        <v>81</v>
      </c>
      <c r="E24" s="55" t="s">
        <v>77</v>
      </c>
      <c r="F24" s="42" t="s">
        <v>82</v>
      </c>
      <c r="G24" s="45" t="s">
        <v>16</v>
      </c>
      <c r="H24" s="26">
        <v>654073.18999999994</v>
      </c>
      <c r="I24" s="83">
        <v>46037</v>
      </c>
      <c r="J24" s="26">
        <v>654073.18999999994</v>
      </c>
      <c r="K24" s="31">
        <v>0</v>
      </c>
      <c r="L24" s="88"/>
      <c r="M24" s="40"/>
      <c r="N24" s="52"/>
    </row>
    <row r="25" spans="1:14" s="1" customFormat="1" ht="37.5" customHeight="1" x14ac:dyDescent="0.25">
      <c r="A25" s="21"/>
      <c r="B25" s="39">
        <v>46136</v>
      </c>
      <c r="C25" s="79">
        <v>46066</v>
      </c>
      <c r="D25" s="27" t="s">
        <v>83</v>
      </c>
      <c r="E25" s="55" t="s">
        <v>77</v>
      </c>
      <c r="F25" s="42" t="s">
        <v>84</v>
      </c>
      <c r="G25" s="45" t="s">
        <v>16</v>
      </c>
      <c r="H25" s="91">
        <v>-186679.9</v>
      </c>
      <c r="I25" s="83">
        <v>46094</v>
      </c>
      <c r="J25" s="91">
        <v>-186679.9</v>
      </c>
      <c r="K25" s="92">
        <v>0</v>
      </c>
      <c r="L25" s="88"/>
      <c r="M25" s="40"/>
      <c r="N25" s="52"/>
    </row>
    <row r="26" spans="1:14" s="1" customFormat="1" ht="37.5" customHeight="1" x14ac:dyDescent="0.25">
      <c r="A26" s="21"/>
      <c r="B26" s="81">
        <v>46003</v>
      </c>
      <c r="C26" s="79">
        <v>45992</v>
      </c>
      <c r="D26" s="27" t="s">
        <v>69</v>
      </c>
      <c r="E26" s="55" t="s">
        <v>70</v>
      </c>
      <c r="F26" s="42" t="s">
        <v>72</v>
      </c>
      <c r="G26" s="20" t="s">
        <v>15</v>
      </c>
      <c r="H26" s="26">
        <v>22050</v>
      </c>
      <c r="I26" s="83">
        <v>46023</v>
      </c>
      <c r="J26" s="26"/>
      <c r="K26" s="74">
        <v>22050</v>
      </c>
      <c r="L26" s="52"/>
      <c r="M26" s="40"/>
      <c r="N26" s="52"/>
    </row>
    <row r="27" spans="1:14" s="1" customFormat="1" ht="39.75" customHeight="1" x14ac:dyDescent="0.25">
      <c r="A27" s="21"/>
      <c r="B27" s="81">
        <v>46035</v>
      </c>
      <c r="C27" s="79">
        <v>46029</v>
      </c>
      <c r="D27" s="27" t="s">
        <v>71</v>
      </c>
      <c r="E27" s="55" t="s">
        <v>70</v>
      </c>
      <c r="F27" s="42" t="s">
        <v>73</v>
      </c>
      <c r="G27" s="45" t="s">
        <v>15</v>
      </c>
      <c r="H27" s="26">
        <v>22050</v>
      </c>
      <c r="I27" s="83">
        <v>46060</v>
      </c>
      <c r="J27" s="26">
        <v>0</v>
      </c>
      <c r="K27" s="74">
        <v>22050</v>
      </c>
      <c r="L27" s="52"/>
      <c r="M27" s="40"/>
      <c r="N27" s="52"/>
    </row>
    <row r="28" spans="1:14" s="1" customFormat="1" ht="51.75" customHeight="1" x14ac:dyDescent="0.25">
      <c r="A28" s="21"/>
      <c r="B28" s="81">
        <v>46142</v>
      </c>
      <c r="C28" s="79">
        <v>46119</v>
      </c>
      <c r="D28" s="27" t="s">
        <v>121</v>
      </c>
      <c r="E28" s="55" t="s">
        <v>122</v>
      </c>
      <c r="F28" s="42" t="s">
        <v>123</v>
      </c>
      <c r="G28" s="45" t="s">
        <v>124</v>
      </c>
      <c r="H28" s="26">
        <v>3643</v>
      </c>
      <c r="I28" s="83">
        <v>46149</v>
      </c>
      <c r="J28" s="26">
        <v>3643</v>
      </c>
      <c r="K28" s="31">
        <v>0</v>
      </c>
      <c r="L28" s="52"/>
      <c r="M28" s="40"/>
      <c r="N28" s="52"/>
    </row>
    <row r="29" spans="1:14" s="1" customFormat="1" ht="57" customHeight="1" x14ac:dyDescent="0.25">
      <c r="A29" s="21"/>
      <c r="B29" s="81">
        <v>46134</v>
      </c>
      <c r="C29" s="79">
        <v>46121</v>
      </c>
      <c r="D29" s="27" t="s">
        <v>93</v>
      </c>
      <c r="E29" s="55" t="s">
        <v>57</v>
      </c>
      <c r="F29" s="42" t="s">
        <v>92</v>
      </c>
      <c r="G29" s="45" t="s">
        <v>53</v>
      </c>
      <c r="H29" s="26">
        <v>9440</v>
      </c>
      <c r="I29" s="83">
        <v>46151</v>
      </c>
      <c r="J29" s="26">
        <v>9440</v>
      </c>
      <c r="K29" s="31">
        <v>0</v>
      </c>
      <c r="L29" s="52"/>
      <c r="M29" s="40"/>
      <c r="N29" s="52"/>
    </row>
    <row r="30" spans="1:14" s="1" customFormat="1" ht="52.5" customHeight="1" x14ac:dyDescent="0.25">
      <c r="A30" s="21"/>
      <c r="B30" s="81">
        <v>46134</v>
      </c>
      <c r="C30" s="79">
        <v>46126</v>
      </c>
      <c r="D30" s="27" t="s">
        <v>94</v>
      </c>
      <c r="E30" s="55" t="s">
        <v>57</v>
      </c>
      <c r="F30" s="42" t="s">
        <v>95</v>
      </c>
      <c r="G30" s="45" t="s">
        <v>53</v>
      </c>
      <c r="H30" s="26">
        <v>127440</v>
      </c>
      <c r="I30" s="83">
        <v>46156</v>
      </c>
      <c r="J30" s="26">
        <v>127440</v>
      </c>
      <c r="K30" s="31">
        <v>0</v>
      </c>
      <c r="L30" s="52"/>
      <c r="M30" s="40"/>
      <c r="N30" s="52"/>
    </row>
    <row r="31" spans="1:14" s="1" customFormat="1" ht="52.5" customHeight="1" x14ac:dyDescent="0.25">
      <c r="A31" s="21"/>
      <c r="B31" s="81">
        <v>46142</v>
      </c>
      <c r="C31" s="79">
        <v>46141</v>
      </c>
      <c r="D31" s="27" t="s">
        <v>125</v>
      </c>
      <c r="E31" s="55" t="s">
        <v>57</v>
      </c>
      <c r="F31" s="42" t="s">
        <v>126</v>
      </c>
      <c r="G31" s="45" t="s">
        <v>53</v>
      </c>
      <c r="H31" s="26">
        <v>106200</v>
      </c>
      <c r="I31" s="83">
        <v>46171</v>
      </c>
      <c r="J31" s="26">
        <v>106200</v>
      </c>
      <c r="K31" s="31">
        <v>0</v>
      </c>
      <c r="L31" s="52"/>
      <c r="M31" s="40"/>
      <c r="N31" s="52"/>
    </row>
    <row r="32" spans="1:14" s="1" customFormat="1" ht="44.25" customHeight="1" x14ac:dyDescent="0.25">
      <c r="B32" s="39">
        <v>45616</v>
      </c>
      <c r="C32" s="22">
        <v>45583</v>
      </c>
      <c r="D32" s="27" t="s">
        <v>43</v>
      </c>
      <c r="E32" s="23" t="s">
        <v>41</v>
      </c>
      <c r="F32" s="42" t="s">
        <v>42</v>
      </c>
      <c r="G32" s="20" t="s">
        <v>39</v>
      </c>
      <c r="H32" s="26">
        <v>40898.199999999997</v>
      </c>
      <c r="I32" s="83">
        <v>45614</v>
      </c>
      <c r="J32" s="26">
        <v>0</v>
      </c>
      <c r="K32" s="74">
        <v>40898.199999999997</v>
      </c>
      <c r="L32" s="52"/>
      <c r="M32" s="40"/>
      <c r="N32" s="21"/>
    </row>
    <row r="33" spans="2:14" s="1" customFormat="1" ht="36.75" customHeight="1" x14ac:dyDescent="0.25">
      <c r="B33" s="39">
        <v>46139</v>
      </c>
      <c r="C33" s="22">
        <v>46130</v>
      </c>
      <c r="D33" s="27" t="s">
        <v>114</v>
      </c>
      <c r="E33" s="23" t="s">
        <v>41</v>
      </c>
      <c r="F33" s="42" t="s">
        <v>111</v>
      </c>
      <c r="G33" s="45" t="s">
        <v>39</v>
      </c>
      <c r="H33" s="26">
        <v>3546.83</v>
      </c>
      <c r="I33" s="83">
        <v>46160</v>
      </c>
      <c r="J33" s="26">
        <v>0</v>
      </c>
      <c r="K33" s="31">
        <v>3546.83</v>
      </c>
      <c r="L33" s="52"/>
      <c r="M33" s="40"/>
      <c r="N33" s="21"/>
    </row>
    <row r="34" spans="2:14" s="1" customFormat="1" ht="30.75" customHeight="1" x14ac:dyDescent="0.25">
      <c r="B34" s="39">
        <v>46139</v>
      </c>
      <c r="C34" s="22">
        <v>46132</v>
      </c>
      <c r="D34" s="27" t="s">
        <v>115</v>
      </c>
      <c r="E34" s="23" t="s">
        <v>41</v>
      </c>
      <c r="F34" s="42" t="s">
        <v>112</v>
      </c>
      <c r="G34" s="45" t="s">
        <v>39</v>
      </c>
      <c r="H34" s="26">
        <v>131684.10999999999</v>
      </c>
      <c r="I34" s="83">
        <v>46162</v>
      </c>
      <c r="J34" s="26">
        <v>0</v>
      </c>
      <c r="K34" s="31">
        <v>131684.10999999999</v>
      </c>
      <c r="L34" s="52"/>
      <c r="M34" s="40"/>
      <c r="N34" s="21"/>
    </row>
    <row r="35" spans="2:14" s="1" customFormat="1" ht="39.75" customHeight="1" x14ac:dyDescent="0.25">
      <c r="B35" s="39">
        <v>46139</v>
      </c>
      <c r="C35" s="22">
        <v>46132</v>
      </c>
      <c r="D35" s="27" t="s">
        <v>116</v>
      </c>
      <c r="E35" s="23" t="s">
        <v>41</v>
      </c>
      <c r="F35" s="42" t="s">
        <v>113</v>
      </c>
      <c r="G35" s="45" t="s">
        <v>39</v>
      </c>
      <c r="H35" s="26">
        <v>111387.4</v>
      </c>
      <c r="I35" s="83">
        <v>46162</v>
      </c>
      <c r="J35" s="26">
        <v>0</v>
      </c>
      <c r="K35" s="31">
        <v>111387.4</v>
      </c>
      <c r="L35" s="52"/>
      <c r="M35" s="40"/>
      <c r="N35" s="21"/>
    </row>
    <row r="36" spans="2:14" s="1" customFormat="1" ht="38.25" customHeight="1" x14ac:dyDescent="0.25">
      <c r="B36" s="39">
        <v>46136</v>
      </c>
      <c r="C36" s="22">
        <v>46113</v>
      </c>
      <c r="D36" s="27" t="s">
        <v>85</v>
      </c>
      <c r="E36" s="23" t="s">
        <v>74</v>
      </c>
      <c r="F36" s="42" t="s">
        <v>86</v>
      </c>
      <c r="G36" s="20" t="s">
        <v>39</v>
      </c>
      <c r="H36" s="26">
        <v>12249.52</v>
      </c>
      <c r="I36" s="83">
        <v>46143</v>
      </c>
      <c r="J36" s="26">
        <v>12249.52</v>
      </c>
      <c r="K36" s="31">
        <v>0</v>
      </c>
      <c r="L36" s="52"/>
      <c r="M36" s="40"/>
      <c r="N36" s="21"/>
    </row>
    <row r="37" spans="2:14" s="1" customFormat="1" ht="38.25" customHeight="1" x14ac:dyDescent="0.25">
      <c r="B37" s="39">
        <v>46142</v>
      </c>
      <c r="C37" s="22">
        <v>46113</v>
      </c>
      <c r="D37" s="27" t="s">
        <v>127</v>
      </c>
      <c r="E37" s="23" t="s">
        <v>74</v>
      </c>
      <c r="F37" s="42" t="s">
        <v>128</v>
      </c>
      <c r="G37" s="45" t="s">
        <v>39</v>
      </c>
      <c r="H37" s="26">
        <v>1342.57</v>
      </c>
      <c r="I37" s="83">
        <v>46143</v>
      </c>
      <c r="J37" s="26"/>
      <c r="K37" s="31">
        <v>1342.57</v>
      </c>
      <c r="L37" s="52"/>
      <c r="M37" s="40"/>
      <c r="N37" s="21"/>
    </row>
    <row r="38" spans="2:14" s="1" customFormat="1" ht="35.25" customHeight="1" x14ac:dyDescent="0.25">
      <c r="B38" s="39">
        <v>45877</v>
      </c>
      <c r="C38" s="22">
        <v>45930</v>
      </c>
      <c r="D38" s="27" t="s">
        <v>65</v>
      </c>
      <c r="E38" s="23" t="s">
        <v>49</v>
      </c>
      <c r="F38" s="29" t="s">
        <v>66</v>
      </c>
      <c r="G38" s="45" t="s">
        <v>44</v>
      </c>
      <c r="H38" s="26">
        <v>250000</v>
      </c>
      <c r="I38" s="83">
        <v>45960</v>
      </c>
      <c r="J38" s="26">
        <v>250000</v>
      </c>
      <c r="K38" s="74">
        <v>0</v>
      </c>
      <c r="L38" s="80"/>
      <c r="M38" s="40"/>
      <c r="N38" s="21"/>
    </row>
    <row r="39" spans="2:14" s="1" customFormat="1" ht="35.25" customHeight="1" x14ac:dyDescent="0.25">
      <c r="B39" s="39">
        <v>46142</v>
      </c>
      <c r="C39" s="22">
        <v>46140</v>
      </c>
      <c r="D39" s="27" t="s">
        <v>132</v>
      </c>
      <c r="E39" s="23" t="s">
        <v>49</v>
      </c>
      <c r="F39" s="29" t="s">
        <v>133</v>
      </c>
      <c r="G39" s="45" t="s">
        <v>44</v>
      </c>
      <c r="H39" s="26">
        <v>460000</v>
      </c>
      <c r="I39" s="83">
        <v>46170</v>
      </c>
      <c r="J39" s="26">
        <v>460000</v>
      </c>
      <c r="K39" s="31">
        <v>0</v>
      </c>
      <c r="L39" s="80"/>
      <c r="M39" s="40"/>
      <c r="N39" s="21"/>
    </row>
    <row r="40" spans="2:14" s="1" customFormat="1" ht="42" customHeight="1" x14ac:dyDescent="0.25">
      <c r="B40" s="39">
        <v>46142</v>
      </c>
      <c r="C40" s="22">
        <v>46113</v>
      </c>
      <c r="D40" s="27" t="s">
        <v>129</v>
      </c>
      <c r="E40" s="23" t="s">
        <v>130</v>
      </c>
      <c r="F40" s="29" t="s">
        <v>131</v>
      </c>
      <c r="G40" s="45" t="s">
        <v>64</v>
      </c>
      <c r="H40" s="26">
        <v>990</v>
      </c>
      <c r="I40" s="83">
        <v>46143</v>
      </c>
      <c r="J40" s="26">
        <v>0</v>
      </c>
      <c r="K40" s="31">
        <v>990</v>
      </c>
      <c r="L40" s="80"/>
      <c r="M40" s="40"/>
      <c r="N40" s="21"/>
    </row>
    <row r="41" spans="2:14" s="1" customFormat="1" ht="35.25" customHeight="1" x14ac:dyDescent="0.25">
      <c r="B41" s="39">
        <v>46143</v>
      </c>
      <c r="C41" s="22">
        <v>46133</v>
      </c>
      <c r="D41" s="27" t="s">
        <v>138</v>
      </c>
      <c r="E41" s="23" t="s">
        <v>139</v>
      </c>
      <c r="F41" s="29" t="s">
        <v>140</v>
      </c>
      <c r="G41" s="45" t="s">
        <v>18</v>
      </c>
      <c r="H41" s="26">
        <v>7965</v>
      </c>
      <c r="I41" s="83">
        <v>46163</v>
      </c>
      <c r="J41" s="26">
        <v>0</v>
      </c>
      <c r="K41" s="31">
        <v>7965</v>
      </c>
      <c r="L41" s="80"/>
      <c r="M41" s="40"/>
      <c r="N41" s="21"/>
    </row>
    <row r="42" spans="2:14" s="1" customFormat="1" ht="69.75" customHeight="1" x14ac:dyDescent="0.25">
      <c r="B42" s="39">
        <v>46147</v>
      </c>
      <c r="C42" s="22">
        <v>46141</v>
      </c>
      <c r="D42" s="27" t="s">
        <v>143</v>
      </c>
      <c r="E42" s="23" t="s">
        <v>139</v>
      </c>
      <c r="F42" s="29" t="s">
        <v>144</v>
      </c>
      <c r="G42" s="45" t="s">
        <v>145</v>
      </c>
      <c r="H42" s="26">
        <v>193520</v>
      </c>
      <c r="I42" s="83">
        <v>46171</v>
      </c>
      <c r="J42" s="26">
        <v>0</v>
      </c>
      <c r="K42" s="31">
        <v>193520</v>
      </c>
      <c r="L42" s="80"/>
      <c r="M42" s="40"/>
      <c r="N42" s="21"/>
    </row>
    <row r="43" spans="2:14" s="1" customFormat="1" ht="37.5" customHeight="1" x14ac:dyDescent="0.25">
      <c r="B43" s="39">
        <v>46134</v>
      </c>
      <c r="C43" s="22">
        <v>46134</v>
      </c>
      <c r="D43" s="27" t="s">
        <v>87</v>
      </c>
      <c r="E43" s="23" t="s">
        <v>51</v>
      </c>
      <c r="F43" s="29" t="s">
        <v>88</v>
      </c>
      <c r="G43" s="45" t="s">
        <v>17</v>
      </c>
      <c r="H43" s="26">
        <v>238572.92</v>
      </c>
      <c r="I43" s="83">
        <v>46164</v>
      </c>
      <c r="J43" s="26">
        <v>238572.92</v>
      </c>
      <c r="K43" s="31">
        <v>0</v>
      </c>
      <c r="L43" s="80"/>
      <c r="M43" s="40"/>
      <c r="N43" s="21"/>
    </row>
    <row r="44" spans="2:14" s="1" customFormat="1" ht="42.75" customHeight="1" x14ac:dyDescent="0.25">
      <c r="B44" s="39">
        <v>46113</v>
      </c>
      <c r="C44" s="22">
        <v>46112</v>
      </c>
      <c r="D44" s="27" t="s">
        <v>100</v>
      </c>
      <c r="E44" s="23" t="s">
        <v>101</v>
      </c>
      <c r="F44" s="29" t="s">
        <v>102</v>
      </c>
      <c r="G44" s="45" t="s">
        <v>18</v>
      </c>
      <c r="H44" s="26">
        <v>61065</v>
      </c>
      <c r="I44" s="83">
        <v>46142</v>
      </c>
      <c r="J44" s="26">
        <v>61065</v>
      </c>
      <c r="K44" s="31">
        <v>0</v>
      </c>
      <c r="L44" s="80"/>
      <c r="M44" s="40"/>
      <c r="N44" s="21"/>
    </row>
    <row r="45" spans="2:14" s="1" customFormat="1" ht="55.5" customHeight="1" x14ac:dyDescent="0.25">
      <c r="B45" s="39">
        <v>45698</v>
      </c>
      <c r="C45" s="22">
        <v>45566</v>
      </c>
      <c r="D45" s="27" t="s">
        <v>45</v>
      </c>
      <c r="E45" s="65" t="s">
        <v>46</v>
      </c>
      <c r="F45" s="24" t="s">
        <v>47</v>
      </c>
      <c r="G45" s="45" t="s">
        <v>15</v>
      </c>
      <c r="H45" s="26">
        <v>140000</v>
      </c>
      <c r="I45" s="83">
        <v>46142</v>
      </c>
      <c r="J45" s="26">
        <v>0</v>
      </c>
      <c r="K45" s="74">
        <v>140000</v>
      </c>
      <c r="L45" s="52"/>
      <c r="M45" s="40"/>
      <c r="N45" s="21"/>
    </row>
    <row r="46" spans="2:14" s="1" customFormat="1" ht="33" customHeight="1" x14ac:dyDescent="0.25">
      <c r="B46" s="39">
        <v>45890</v>
      </c>
      <c r="C46" s="22">
        <v>45762</v>
      </c>
      <c r="D46" s="27" t="s">
        <v>55</v>
      </c>
      <c r="E46" s="24" t="s">
        <v>56</v>
      </c>
      <c r="F46" s="19" t="s">
        <v>54</v>
      </c>
      <c r="G46" s="45" t="s">
        <v>14</v>
      </c>
      <c r="H46" s="26">
        <v>42639.59</v>
      </c>
      <c r="I46" s="83">
        <v>45792</v>
      </c>
      <c r="J46" s="26">
        <v>0</v>
      </c>
      <c r="K46" s="74">
        <v>42639.59</v>
      </c>
      <c r="L46" s="49"/>
      <c r="M46" s="40"/>
      <c r="N46" s="21"/>
    </row>
    <row r="47" spans="2:14" s="1" customFormat="1" ht="47.25" customHeight="1" x14ac:dyDescent="0.25">
      <c r="B47" s="39">
        <v>46133</v>
      </c>
      <c r="C47" s="22">
        <v>46127</v>
      </c>
      <c r="D47" s="27" t="s">
        <v>96</v>
      </c>
      <c r="E47" s="55" t="s">
        <v>97</v>
      </c>
      <c r="F47" s="24" t="s">
        <v>98</v>
      </c>
      <c r="G47" s="20" t="s">
        <v>99</v>
      </c>
      <c r="H47" s="26">
        <v>117882</v>
      </c>
      <c r="I47" s="83">
        <v>46157</v>
      </c>
      <c r="J47" s="26">
        <v>117882</v>
      </c>
      <c r="K47" s="31">
        <v>0</v>
      </c>
      <c r="L47" s="82"/>
      <c r="M47" s="40"/>
      <c r="N47" s="21"/>
    </row>
    <row r="48" spans="2:14" s="1" customFormat="1" ht="54.75" customHeight="1" x14ac:dyDescent="0.25">
      <c r="B48" s="96">
        <v>46134</v>
      </c>
      <c r="C48" s="97">
        <v>46132</v>
      </c>
      <c r="D48" s="27" t="s">
        <v>89</v>
      </c>
      <c r="E48" s="55" t="s">
        <v>90</v>
      </c>
      <c r="F48" s="24" t="s">
        <v>91</v>
      </c>
      <c r="G48" s="20" t="s">
        <v>53</v>
      </c>
      <c r="H48" s="26">
        <v>208860</v>
      </c>
      <c r="I48" s="98">
        <v>46162</v>
      </c>
      <c r="J48" s="26">
        <v>208860</v>
      </c>
      <c r="K48" s="99">
        <v>0</v>
      </c>
      <c r="L48" s="82"/>
      <c r="M48" s="40"/>
      <c r="N48" s="21"/>
    </row>
    <row r="49" spans="2:14" s="1" customFormat="1" ht="54.75" customHeight="1" x14ac:dyDescent="0.25">
      <c r="B49" s="39">
        <v>46143</v>
      </c>
      <c r="C49" s="22">
        <v>46141</v>
      </c>
      <c r="D49" s="27" t="s">
        <v>141</v>
      </c>
      <c r="E49" s="55" t="s">
        <v>90</v>
      </c>
      <c r="F49" s="24" t="s">
        <v>142</v>
      </c>
      <c r="G49" s="20" t="s">
        <v>53</v>
      </c>
      <c r="H49" s="26">
        <v>35105</v>
      </c>
      <c r="I49" s="98">
        <v>46141</v>
      </c>
      <c r="J49" s="102">
        <v>0</v>
      </c>
      <c r="K49" s="31">
        <v>35105</v>
      </c>
      <c r="L49" s="82"/>
      <c r="M49" s="40"/>
      <c r="N49" s="21"/>
    </row>
    <row r="50" spans="2:14" s="1" customFormat="1" ht="33" customHeight="1" x14ac:dyDescent="0.25">
      <c r="B50" s="39">
        <v>46142</v>
      </c>
      <c r="C50" s="22">
        <v>46140</v>
      </c>
      <c r="D50" s="27" t="s">
        <v>134</v>
      </c>
      <c r="E50" s="55" t="s">
        <v>135</v>
      </c>
      <c r="F50" s="24" t="s">
        <v>136</v>
      </c>
      <c r="G50" s="20" t="s">
        <v>137</v>
      </c>
      <c r="H50" s="26">
        <v>30231.599999999999</v>
      </c>
      <c r="I50" s="98">
        <v>46170</v>
      </c>
      <c r="J50" s="26">
        <v>30231.599999999999</v>
      </c>
      <c r="K50" s="31">
        <v>0</v>
      </c>
      <c r="L50" s="82"/>
      <c r="M50" s="40"/>
      <c r="N50" s="21"/>
    </row>
    <row r="51" spans="2:14" s="1" customFormat="1" ht="45.75" customHeight="1" thickBot="1" x14ac:dyDescent="0.3">
      <c r="B51" s="58">
        <v>46139</v>
      </c>
      <c r="C51" s="59">
        <v>46136</v>
      </c>
      <c r="D51" s="60" t="s">
        <v>108</v>
      </c>
      <c r="E51" s="93" t="s">
        <v>109</v>
      </c>
      <c r="F51" s="61" t="s">
        <v>110</v>
      </c>
      <c r="G51" s="94" t="s">
        <v>53</v>
      </c>
      <c r="H51" s="62">
        <v>28320</v>
      </c>
      <c r="I51" s="90">
        <v>46166</v>
      </c>
      <c r="J51" s="62">
        <v>28320</v>
      </c>
      <c r="K51" s="95">
        <v>0</v>
      </c>
      <c r="L51" s="82"/>
      <c r="M51" s="40"/>
      <c r="N51" s="21"/>
    </row>
    <row r="52" spans="2:14" ht="28.5" customHeight="1" thickBot="1" x14ac:dyDescent="0.3">
      <c r="H52" s="63">
        <f>SUM(H14:H51)</f>
        <v>3647333.9</v>
      </c>
      <c r="I52" s="17"/>
      <c r="J52" s="56">
        <f>SUM(J14:J51)</f>
        <v>2184461.59</v>
      </c>
      <c r="K52" s="57">
        <f>SUM(K14:K51)</f>
        <v>1462872.3099999998</v>
      </c>
      <c r="L52" s="50"/>
      <c r="M52" s="48"/>
    </row>
    <row r="53" spans="2:14" ht="31.5" customHeight="1" thickTop="1" x14ac:dyDescent="0.25">
      <c r="H53" s="2"/>
    </row>
    <row r="54" spans="2:14" ht="25.5" x14ac:dyDescent="0.25">
      <c r="H54" s="32" t="s">
        <v>32</v>
      </c>
      <c r="J54" s="32" t="s">
        <v>33</v>
      </c>
      <c r="K54" s="32" t="s">
        <v>31</v>
      </c>
    </row>
    <row r="55" spans="2:14" x14ac:dyDescent="0.25">
      <c r="H55" s="32"/>
      <c r="J55" s="32"/>
      <c r="K55" s="32"/>
    </row>
    <row r="56" spans="2:14" x14ac:dyDescent="0.25">
      <c r="H56" s="32"/>
      <c r="J56" s="32"/>
      <c r="K56" s="32"/>
    </row>
    <row r="57" spans="2:14" ht="15" customHeight="1" x14ac:dyDescent="0.25">
      <c r="B57" s="30" t="s">
        <v>151</v>
      </c>
      <c r="C57" s="1"/>
      <c r="D57" s="1"/>
      <c r="E57" s="1"/>
      <c r="F57" s="1"/>
      <c r="G57" s="104"/>
      <c r="H57" s="2"/>
      <c r="I57" s="1"/>
      <c r="J57" s="1"/>
      <c r="K57" s="1"/>
      <c r="L57" s="1"/>
      <c r="M57" s="1"/>
      <c r="N57" s="1"/>
    </row>
    <row r="58" spans="2:14" ht="15" customHeight="1" x14ac:dyDescent="0.5">
      <c r="B58" s="30" t="s">
        <v>148</v>
      </c>
      <c r="C58" s="1"/>
      <c r="D58" s="1"/>
      <c r="E58" s="1"/>
      <c r="F58" s="6"/>
      <c r="G58" s="104"/>
      <c r="H58" s="18"/>
      <c r="I58" s="1"/>
      <c r="J58" s="1"/>
      <c r="K58" s="1"/>
      <c r="L58" s="1"/>
      <c r="M58" s="1"/>
      <c r="N58" s="1"/>
    </row>
    <row r="59" spans="2:14" ht="15" customHeight="1" x14ac:dyDescent="0.25">
      <c r="B59" s="30" t="s">
        <v>149</v>
      </c>
      <c r="C59" s="1"/>
      <c r="D59" s="1"/>
      <c r="E59" s="1"/>
      <c r="F59" s="1"/>
      <c r="G59" s="1"/>
      <c r="H59" s="2"/>
      <c r="I59" s="1"/>
      <c r="J59" s="1"/>
      <c r="K59" s="1"/>
      <c r="L59" s="1"/>
      <c r="M59" s="1"/>
      <c r="N59" s="1"/>
    </row>
    <row r="60" spans="2:14" ht="12.95" customHeight="1" x14ac:dyDescent="0.25">
      <c r="B60" s="30"/>
      <c r="C60" s="1"/>
      <c r="D60" s="1"/>
      <c r="E60" s="1"/>
      <c r="F60" s="1"/>
      <c r="G60" s="1"/>
      <c r="H60" s="2"/>
      <c r="I60" s="2"/>
      <c r="J60" s="2"/>
      <c r="K60" s="2"/>
    </row>
    <row r="61" spans="2:14" ht="12.95" customHeight="1" x14ac:dyDescent="0.25">
      <c r="H61" s="2"/>
      <c r="I61" s="2"/>
      <c r="J61" s="2"/>
      <c r="K61" s="2"/>
    </row>
    <row r="62" spans="2:14" ht="12.95" customHeight="1" x14ac:dyDescent="0.25">
      <c r="B62" s="3"/>
      <c r="D62" s="3"/>
      <c r="E62" s="3"/>
      <c r="F62" s="4"/>
      <c r="G62" s="3"/>
      <c r="H62" s="5"/>
      <c r="I62" s="5"/>
      <c r="J62" s="5"/>
      <c r="K62" s="5"/>
    </row>
    <row r="63" spans="2:14" ht="12.95" customHeight="1" x14ac:dyDescent="0.25">
      <c r="B63" s="30"/>
      <c r="C63" s="1"/>
      <c r="D63" s="1"/>
      <c r="E63" s="1"/>
      <c r="F63" s="1"/>
      <c r="G63" s="1"/>
      <c r="H63" s="2"/>
      <c r="I63" s="2"/>
      <c r="J63" s="2"/>
      <c r="K63" s="2"/>
    </row>
    <row r="64" spans="2:14" ht="12.95" customHeight="1" x14ac:dyDescent="0.25">
      <c r="H64" s="2"/>
      <c r="I64" s="2"/>
      <c r="J64" s="2"/>
      <c r="K64" s="2"/>
    </row>
    <row r="65" spans="1:11" x14ac:dyDescent="0.25">
      <c r="B65" s="3" t="s">
        <v>6</v>
      </c>
      <c r="C65" s="3"/>
      <c r="E65" s="3" t="s">
        <v>7</v>
      </c>
      <c r="F65" s="3" t="s">
        <v>8</v>
      </c>
      <c r="G65" s="3" t="s">
        <v>9</v>
      </c>
      <c r="H65" s="5"/>
      <c r="J65" s="1"/>
      <c r="K65" s="1"/>
    </row>
    <row r="66" spans="1:11" x14ac:dyDescent="0.25">
      <c r="B66" s="3"/>
      <c r="D66" s="3"/>
      <c r="E66" s="3"/>
      <c r="F66" s="4"/>
      <c r="G66" s="3"/>
      <c r="H66" s="5"/>
      <c r="I66" s="5"/>
      <c r="J66" s="5"/>
      <c r="K66" s="5"/>
    </row>
    <row r="67" spans="1:11" x14ac:dyDescent="0.25">
      <c r="H67" s="6"/>
      <c r="I67" s="6"/>
      <c r="J67" s="6"/>
      <c r="K67" s="6"/>
    </row>
    <row r="68" spans="1:11" x14ac:dyDescent="0.25">
      <c r="H68" s="6"/>
      <c r="I68" s="6"/>
      <c r="J68" s="6"/>
      <c r="K68" s="6"/>
    </row>
    <row r="69" spans="1:11" x14ac:dyDescent="0.25">
      <c r="B69" s="7" t="s">
        <v>58</v>
      </c>
      <c r="C69" s="7"/>
      <c r="E69" s="7"/>
      <c r="F69" s="7" t="s">
        <v>10</v>
      </c>
      <c r="G69" s="7" t="s">
        <v>48</v>
      </c>
      <c r="H69" s="9"/>
      <c r="I69" s="1"/>
      <c r="J69" s="1"/>
      <c r="K69" s="1"/>
    </row>
    <row r="70" spans="1:11" x14ac:dyDescent="0.25">
      <c r="B70" s="8" t="s">
        <v>25</v>
      </c>
      <c r="C70" s="10"/>
      <c r="E70" s="8"/>
      <c r="F70" s="8" t="s">
        <v>11</v>
      </c>
      <c r="G70" s="8" t="s">
        <v>12</v>
      </c>
      <c r="H70" s="11"/>
      <c r="I70" s="1"/>
      <c r="J70" s="1"/>
      <c r="K70" s="1"/>
    </row>
    <row r="71" spans="1:11" ht="16.5" customHeight="1" x14ac:dyDescent="0.25">
      <c r="B71" s="34" t="s">
        <v>150</v>
      </c>
      <c r="C71" s="35"/>
      <c r="E71" s="11"/>
      <c r="F71" s="34" t="s">
        <v>150</v>
      </c>
      <c r="G71" s="34" t="s">
        <v>150</v>
      </c>
      <c r="H71" s="35"/>
      <c r="I71" s="1"/>
      <c r="J71" s="1"/>
      <c r="K71" s="1"/>
    </row>
    <row r="72" spans="1:11" x14ac:dyDescent="0.25">
      <c r="C72" s="34"/>
      <c r="D72" s="35"/>
      <c r="E72" s="11"/>
      <c r="F72" s="8"/>
      <c r="G72" s="8"/>
      <c r="H72" s="11"/>
      <c r="I72" s="11"/>
      <c r="J72" s="11"/>
      <c r="K72" s="11"/>
    </row>
    <row r="73" spans="1:11" ht="18.75" x14ac:dyDescent="0.25">
      <c r="A73" s="1"/>
      <c r="B73" s="1"/>
      <c r="C73" s="38"/>
      <c r="D73" s="38"/>
      <c r="E73" s="38"/>
      <c r="F73" s="38"/>
      <c r="G73" s="38"/>
      <c r="H73" s="38"/>
      <c r="I73" s="38"/>
      <c r="J73" s="38"/>
      <c r="K73" s="38"/>
    </row>
  </sheetData>
  <mergeCells count="21">
    <mergeCell ref="G57:G58"/>
    <mergeCell ref="B1:K1"/>
    <mergeCell ref="B2:K2"/>
    <mergeCell ref="B3:K3"/>
    <mergeCell ref="B4:K4"/>
    <mergeCell ref="B5:K5"/>
    <mergeCell ref="B6:K6"/>
    <mergeCell ref="B8:K8"/>
    <mergeCell ref="B9:K9"/>
    <mergeCell ref="B10:K10"/>
    <mergeCell ref="C11:H11"/>
    <mergeCell ref="B12:B13"/>
    <mergeCell ref="C12:C13"/>
    <mergeCell ref="D12:D13"/>
    <mergeCell ref="E12:E13"/>
    <mergeCell ref="K12:K13"/>
    <mergeCell ref="F12:F13"/>
    <mergeCell ref="G12:G13"/>
    <mergeCell ref="H12:H13"/>
    <mergeCell ref="I12:I13"/>
    <mergeCell ref="J12:J13"/>
  </mergeCells>
  <pageMargins left="0.2" right="0.2" top="0.19685039370078741" bottom="0.2" header="0.19685039370078741" footer="0.2"/>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EST.SUP. ABRIL 2026 </vt:lpstr>
      <vt:lpstr>EST.SUP.ABR.2026 PAGOS APL</vt:lpstr>
      <vt:lpstr>'EST.SUP.ABR.2026 PAGOS APL'!Área_de_impresión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Alfredo Abel</cp:lastModifiedBy>
  <cp:lastPrinted>2026-05-10T23:05:40Z</cp:lastPrinted>
  <dcterms:created xsi:type="dcterms:W3CDTF">2017-10-02T12:37:41Z</dcterms:created>
  <dcterms:modified xsi:type="dcterms:W3CDTF">2026-05-12T12:27:27Z</dcterms:modified>
</cp:coreProperties>
</file>