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Febrero 2026\"/>
    </mc:Choice>
  </mc:AlternateContent>
  <xr:revisionPtr revIDLastSave="0" documentId="8_{CBF9A577-F5CD-4346-8F63-973B084CF0B7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SUP. FEBRERO 2026 " sheetId="282" r:id="rId1"/>
    <sheet name="EST.SUP.FEB.2026 PAGOS APL" sheetId="240" r:id="rId2"/>
  </sheets>
  <definedNames>
    <definedName name="_xlnm.Print_Area" localSheetId="0">'EST.SUP. FEBRERO 2026 '!$B$1:$I$60</definedName>
    <definedName name="_xlnm.Print_Area" localSheetId="1">'EST.SUP.FEB.2026 PAGOS APL'!$A$1:$K$64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240" l="1"/>
  <c r="J45" i="240"/>
  <c r="H43" i="240"/>
  <c r="H42" i="282"/>
  <c r="H13" i="282" l="1"/>
  <c r="H44" i="282" s="1"/>
  <c r="H14" i="240" l="1"/>
  <c r="H45" i="240" s="1"/>
</calcChain>
</file>

<file path=xl/sharedStrings.xml><?xml version="1.0" encoding="utf-8"?>
<sst xmlns="http://schemas.openxmlformats.org/spreadsheetml/2006/main" count="320" uniqueCount="124">
  <si>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</si>
  <si>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</si>
  <si>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</si>
  <si>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</si>
  <si>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</si>
  <si>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</si>
  <si>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</si>
  <si>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</si>
  <si>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</si>
  <si>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</si>
  <si>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</si>
  <si>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</si>
  <si>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</si>
  <si>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</si>
  <si>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</si>
  <si>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</si>
  <si>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2.2.1.3.01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</si>
  <si>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</si>
  <si>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</si>
  <si>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</si>
  <si>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</si>
  <si>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</si>
  <si>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</si>
  <si>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</si>
  <si>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</si>
  <si>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</si>
  <si>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</si>
  <si>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</si>
  <si>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</si>
  <si>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</si>
  <si>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</si>
  <si>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</si>
  <si>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</si>
  <si>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</si>
  <si>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</si>
  <si>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</si>
  <si>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</si>
  <si>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</si>
  <si>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</si>
  <si>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</si>
  <si>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</si>
  <si>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</si>
  <si>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</si>
  <si>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</si>
  <si>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</si>
  <si>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</si>
  <si>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</si>
  <si>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</si>
  <si>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</si>
  <si>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</si>
  <si>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</si>
  <si>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</si>
  <si>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</si>
  <si>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</si>
  <si>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</si>
  <si>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</si>
  <si>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</si>
  <si>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</si>
  <si>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</si>
  <si>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</si>
  <si>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</si>
  <si>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 xml:space="preserve">INAPA </t>
  </si>
  <si>
    <t>E450000000351</t>
  </si>
  <si>
    <t>COMPRA DE COMBUSTIBLE EN TICKETS (630) PARA FLOTILLA VEHICULOS TRANSPORTACION DEL CND CORRESP. AL MES DE OCTUBRE/2025.</t>
  </si>
  <si>
    <t>COMPAÑÍA DOMINICANA DE TELÉFONOS, S.A</t>
  </si>
  <si>
    <t>ONETEL KDK, SRL</t>
  </si>
  <si>
    <t>2.2.5.9.01</t>
  </si>
  <si>
    <t>B1500000080</t>
  </si>
  <si>
    <t>CORPHOTELS</t>
  </si>
  <si>
    <t>SEGUROS RESERVAS, S.A.</t>
  </si>
  <si>
    <t>2.2.6.2.01</t>
  </si>
  <si>
    <t>RENOVACION POLIZA VEHICULOS NO. 2-2-502-0015296, CORRESPONDIENTE AL PERIODO 04/01/2026  AL 04/01/2027</t>
  </si>
  <si>
    <t>E450000009487</t>
  </si>
  <si>
    <t>B1500000082</t>
  </si>
  <si>
    <t>ALQUILER DEL LOCAL COMERCIAL QUE ALOJA LA OFICINA DE LA REGIONAL X YUMA, HIGUEY, LA ALTAGRACIA, MES DE DICIEMBRE 2025</t>
  </si>
  <si>
    <t>ALQUILER DEL LOCAL COMERCIAL QUE ALOJA LA OFICINA DE LA REGIONAL X YUMA, HIGUEY, LA ALTAGRACIA, MES DE ENERO 2026</t>
  </si>
  <si>
    <t>E450000101300</t>
  </si>
  <si>
    <t>SERVICIOS TELEFÓNICOS FLOTAS CORRESPONDIENTE AL MES DE ENERO 2026</t>
  </si>
  <si>
    <t>E450000101609</t>
  </si>
  <si>
    <t>SERVICIOS TELEFÓNICOS LINEAS FIJAS CORRESPONDIENTE AL MES DE ENERO 2026.</t>
  </si>
  <si>
    <t>E450000102204</t>
  </si>
  <si>
    <t>SERVICIOS INTERNET CORRESPONDIENTE AL MES DE ENERO 2026</t>
  </si>
  <si>
    <r>
      <t>ESTADO DE CUENTAS DE SUPLIDORES</t>
    </r>
    <r>
      <rPr>
        <b/>
        <sz val="12"/>
        <color theme="9" tint="-0.249977111117893"/>
        <rFont val="Arial Black"/>
        <family val="2"/>
      </rPr>
      <t xml:space="preserve"> </t>
    </r>
  </si>
  <si>
    <t>CÁLCULO MAP NO.31903-2025</t>
  </si>
  <si>
    <t>SANTA ALT. LEBRON CORCIONO</t>
  </si>
  <si>
    <t>PRESTACIONES LABORALES (Vacaciones) (Fallecida)</t>
  </si>
  <si>
    <t>E450000006649</t>
  </si>
  <si>
    <t>SERVICIO DE AGUA Y ALCANTARILLADO DE LA REG. (III) DEL CIBAO NORESTE  SAN FRANCISCO DE MACORÍS, DEL CONSEJO NACIONAL DE DROGAS, PERÍODO  01/01/2026 - 31/01/2026.</t>
  </si>
  <si>
    <t>B1500000454</t>
  </si>
  <si>
    <t xml:space="preserve">SERVICIO DE LICENCIA, REFORZAMIENTO Y ASISTENCIA TÉCNICA ( SIAF )  CORRESP. AL MES DE  FEBRERO/2026. </t>
  </si>
  <si>
    <t>E450000113380</t>
  </si>
  <si>
    <t>EDENORTE</t>
  </si>
  <si>
    <t>SERVICIO DE ENERGÍA ELÉCTRICA DE LA REGIONAL (III) DEL CIBAO NORESTE SAN FRANCISCO DE MACORÍS, PERÍODO  01/01/2026 - 01/02/2026.</t>
  </si>
  <si>
    <r>
      <t>E340009222206</t>
    </r>
    <r>
      <rPr>
        <b/>
        <sz val="8"/>
        <rFont val="Calibri"/>
        <family val="2"/>
        <scheme val="minor"/>
      </rPr>
      <t xml:space="preserve"> N/C</t>
    </r>
  </si>
  <si>
    <r>
      <t>E340009222681</t>
    </r>
    <r>
      <rPr>
        <b/>
        <sz val="8"/>
        <rFont val="Calibri"/>
        <family val="2"/>
        <scheme val="minor"/>
      </rPr>
      <t xml:space="preserve"> N/C</t>
    </r>
  </si>
  <si>
    <t>NOTA DE CRÉDITO PARA MODIFICAR FACT. NO. E450000101609 D/F 27/01/2026, CORRESP. A SERVICIOS TELEFÓNICOS DE LÍNEAS FIJAS MES DE ENERO/2026</t>
  </si>
  <si>
    <t>NOTA DE CRÉDITO PARA MODIFICAR FACT. NO. E450000101300 D/F 27/01/2026, CORRESP. A SERVICIOS TELEFÓNICOS DE FLOTAS, MES DE ENERO/2026</t>
  </si>
  <si>
    <r>
      <t>E340009221931</t>
    </r>
    <r>
      <rPr>
        <b/>
        <sz val="8"/>
        <rFont val="Calibri"/>
        <family val="2"/>
        <scheme val="minor"/>
      </rPr>
      <t xml:space="preserve"> N/C</t>
    </r>
  </si>
  <si>
    <t>NOTA DE CRÉDITO PARA MODIFICAR FACT. NO. E450000102204 D/F 27/01/2026, CORRESP. A SERVICIOS DE INTERNET MES DE ENERO/2026</t>
  </si>
  <si>
    <t>E450000095061</t>
  </si>
  <si>
    <t>SERVICIO DE ENERGÍA ELÉCTRICA  CAINNACSP, PERIODO  12/01/2026 - 11/02/2026</t>
  </si>
  <si>
    <t>E450000095062</t>
  </si>
  <si>
    <t>SERVICIO DE ENERGÍA ELÉCTRICA  REGIONAL(II), VALDESIA (SAN CRISTOBAL)  CONTRATO NO. 7299052,  PERIODO  08/01/2026 - 07/02/2026</t>
  </si>
  <si>
    <t>E450000103913</t>
  </si>
  <si>
    <t>SERVICIOS TELEFÓNICOS LINEAS FIJAS CORRESPONDIENTE AL MES DE FEBRERO 2026.</t>
  </si>
  <si>
    <t>E450000105378</t>
  </si>
  <si>
    <t>SERVICIOS TELEFÓNICOS FLOTAS CORRESPONDIENTE AL MES DE FEBRERO 2026</t>
  </si>
  <si>
    <t>E450000075863</t>
  </si>
  <si>
    <t>SERVICIO ENERGÍA ELÉCT. SÓTANO SEDE CENTRAL CONSEJO NACIONAL DE DROGAS, PERÍODO   19/01/2026 - 16/02/2026.</t>
  </si>
  <si>
    <t>E450000076187</t>
  </si>
  <si>
    <t>SERVICIO ENERGÍA ELÉCT. 1ERA. PLANTA SEDE CENTRAL CONSEJO NACIONAL DE DROGAS, PERÍODO    19/01/2026 - 16/02/2026.</t>
  </si>
  <si>
    <t>SERVICIO ENERGÍA ELÉCT. REGIONAL (I) DEL OZAMA METROPOLITANA (SANTO DOMINGO ESTE) CONSEJO NACIONAL DE DROGAS, PERÍODO  19/01/2026 - 16/02/2026.</t>
  </si>
  <si>
    <t>E450000077973</t>
  </si>
  <si>
    <t>E450000113242</t>
  </si>
  <si>
    <t>SERVICIO DE ENERGÍA ELÉCTRICA DE LA REGIONAL (IV) DEL CIBAO NORTE SANTIAGO  PERÍODO  01/01/2026 - 01/02/2026.</t>
  </si>
  <si>
    <t>E450000104724</t>
  </si>
  <si>
    <t>SERVICIOS INTERNET CORRESPONDIENTE AL MES DE FEBRERO 2026</t>
  </si>
  <si>
    <t>Nota:   A  la  fecha  de corte  de  esta relación  de  cuentas por pagar, existen órdenes de  pagos  Libramientos  generadas por un monto de  RD$1,507,203.57  las cuales se  encuentran  en diversas</t>
  </si>
  <si>
    <t>etapas  del  proceso  y  que  deben  permanecer  en  esta relación  hasta  tanto  concluya  el  pago,  es decir que el monto de las cuentas  por pagar  aun sin procesar ascienden  a  RD$1,468,483.89</t>
  </si>
  <si>
    <t xml:space="preserve">Fecha: 06 de Marzo 2026 </t>
  </si>
  <si>
    <t>etapas  del  proceso  y  que  deben  permanecer  en  esta relación  hasta  tanto  concluya  el  pago,  es  decir que el monto de las cuentas  por pagar  aun sin procesar ascienden  a  RD$1,468,483.89</t>
  </si>
  <si>
    <t>( monto  deudas por cargas fijas y gastos corrientes sin libramientos ni orden de pago generados por la suma de RD$743,715.97)</t>
  </si>
  <si>
    <t xml:space="preserve">Fecha: 09 de Marzo 2026 </t>
  </si>
  <si>
    <t xml:space="preserve">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</si>
</sst>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8"/>
      <color rgb="FFC07700"/>
      <name val="Arial Black"/>
      <family val="2"/>
    </font>
    <font>
      <b/>
      <sz val="12"/>
      <color theme="9" tint="-0.249977111117893"/>
      <name val="Arial Black"/>
      <family val="2"/>
    </font>
    <font>
      <b/>
      <sz val="8"/>
      <color rgb="FFA66500"/>
      <name val="Arial Black"/>
      <family val="2"/>
    </font>
    <font>
      <b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8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0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164" fontId="11" fillId="4" borderId="5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6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7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164" fontId="18" fillId="6" borderId="7" xfId="1" applyFont="1" applyFill="1" applyBorder="1" applyAlignment="1">
      <alignment vertical="center"/>
    </xf>
    <xf numFmtId="164" fontId="18" fillId="5" borderId="7" xfId="1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left" vertical="center"/>
    </xf>
    <xf numFmtId="165" fontId="11" fillId="4" borderId="15" xfId="0" applyNumberFormat="1" applyFont="1" applyFill="1" applyBorder="1" applyAlignment="1">
      <alignment horizontal="left" vertical="center"/>
    </xf>
    <xf numFmtId="164" fontId="11" fillId="4" borderId="15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164" fontId="10" fillId="4" borderId="15" xfId="1" applyFont="1" applyFill="1" applyBorder="1" applyAlignment="1">
      <alignment horizontal="right" vertical="center"/>
    </xf>
    <xf numFmtId="164" fontId="18" fillId="3" borderId="7" xfId="1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 wrapText="1"/>
    </xf>
    <xf numFmtId="4" fontId="4" fillId="3" borderId="11" xfId="2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/>
    </xf>
    <xf numFmtId="165" fontId="8" fillId="4" borderId="27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4" xfId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0" fillId="4" borderId="29" xfId="1" applyFont="1" applyFill="1" applyBorder="1" applyAlignment="1">
      <alignment horizontal="right" vertical="center"/>
    </xf>
    <xf numFmtId="0" fontId="18" fillId="0" borderId="0" xfId="0" applyFont="1"/>
    <xf numFmtId="0" fontId="26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165" fontId="6" fillId="4" borderId="5" xfId="0" applyNumberFormat="1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0" fontId="40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164" fontId="10" fillId="4" borderId="31" xfId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7" fillId="4" borderId="16" xfId="0" applyNumberFormat="1" applyFont="1" applyFill="1" applyBorder="1" applyAlignment="1">
      <alignment horizontal="center" vertical="center"/>
    </xf>
    <xf numFmtId="165" fontId="11" fillId="7" borderId="5" xfId="0" applyNumberFormat="1" applyFont="1" applyFill="1" applyBorder="1" applyAlignment="1">
      <alignment horizontal="left" vertical="center"/>
    </xf>
    <xf numFmtId="164" fontId="11" fillId="7" borderId="5" xfId="1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vertical="center"/>
    </xf>
    <xf numFmtId="0" fontId="24" fillId="7" borderId="5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horizontal="center" vertical="center"/>
    </xf>
    <xf numFmtId="164" fontId="10" fillId="7" borderId="5" xfId="1" applyFont="1" applyFill="1" applyBorder="1" applyAlignment="1">
      <alignment horizontal="right" vertical="center"/>
    </xf>
    <xf numFmtId="165" fontId="7" fillId="7" borderId="16" xfId="0" applyNumberFormat="1" applyFont="1" applyFill="1" applyBorder="1" applyAlignment="1">
      <alignment horizontal="center" vertical="center"/>
    </xf>
    <xf numFmtId="164" fontId="10" fillId="7" borderId="6" xfId="1" applyFont="1" applyFill="1" applyBorder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DDDD"/>
      <color rgb="FFFFC1C1"/>
      <color rgb="FFFFB7B7"/>
      <color rgb="FF9CF8B4"/>
      <color rgb="FFFF7575"/>
      <color rgb="FFAFE1FF"/>
      <color rgb="FFBDE6FF"/>
      <color rgb="FFC07700"/>
      <color rgb="FFE68E00"/>
      <color rgb="FF7876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6112</xdr:colOff>
      <xdr:row>1</xdr:row>
      <xdr:rowOff>1708</xdr:rowOff>
    </xdr:from>
    <xdr:to>
      <xdr:col>7</xdr:col>
      <xdr:colOff>540588</xdr:colOff>
      <xdr:row>7</xdr:row>
      <xdr:rowOff>151861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8612" y="201733"/>
          <a:ext cx="1334576" cy="128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569901</xdr:colOff>
      <xdr:row>0</xdr:row>
      <xdr:rowOff>8985</xdr:rowOff>
    </xdr:from>
    <xdr:to>
      <xdr:col>3</xdr:col>
      <xdr:colOff>866775</xdr:colOff>
      <xdr:row>6</xdr:row>
      <xdr:rowOff>91475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26" y="8985"/>
          <a:ext cx="1820874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45</xdr:row>
      <xdr:rowOff>25400</xdr:rowOff>
    </xdr:from>
    <xdr:to>
      <xdr:col>7</xdr:col>
      <xdr:colOff>723900</xdr:colOff>
      <xdr:row>46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45</xdr:row>
      <xdr:rowOff>25400</xdr:rowOff>
    </xdr:from>
    <xdr:to>
      <xdr:col>9</xdr:col>
      <xdr:colOff>749300</xdr:colOff>
      <xdr:row>46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45</xdr:row>
      <xdr:rowOff>12700</xdr:rowOff>
    </xdr:from>
    <xdr:to>
      <xdr:col>10</xdr:col>
      <xdr:colOff>711200</xdr:colOff>
      <xdr:row>46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139700</xdr:rowOff>
    </xdr:to>
    <xdr:pic>
      <xdr:nvPicPr>
        <xdr:cNvPr id="10" name="Imagen 9" descr="C:\Users\Contabilidad\Downloads\TAMAÑO MINIMO IVC CONSEJO.png">
          <a:extLst>
            <a:ext uri="{FF2B5EF4-FFF2-40B4-BE49-F238E27FC236}">
              <a16:creationId xmlns:a16="http://schemas.microsoft.com/office/drawing/2014/main" id="{053E6EF4-6F07-4F06-BB8B-96D5C2C1C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4465" y="446618"/>
          <a:ext cx="1264708" cy="121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316707</xdr:colOff>
      <xdr:row>0</xdr:row>
      <xdr:rowOff>135731</xdr:rowOff>
    </xdr:from>
    <xdr:to>
      <xdr:col>3</xdr:col>
      <xdr:colOff>571500</xdr:colOff>
      <xdr:row>5</xdr:row>
      <xdr:rowOff>166688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7AE89C-CB08-493B-BB0B-4DD2EEDC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5" y="135731"/>
          <a:ext cx="1885949" cy="1352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FFB7B7"/>
  </sheetPr>
  <dimension ref="B1:H61"/>
  <sheetViews>
    <sheetView topLeftCell="A43" zoomScaleNormal="100" workbookViewId="0">
      <selection activeCell="G52" sqref="G52"/>
    </sheetView>
  </sheetViews>
  <sheetFormatPr baseColWidth="10" defaultRowHeight="15" x14ac:dyDescent="0.25"/>
  <cols>
    <col min="1" max="1" width="1.85546875" customWidth="1"/>
    <col min="4" max="4" width="21.7109375" customWidth="1"/>
    <col min="5" max="5" width="29.5703125" customWidth="1"/>
    <col min="6" max="6" width="56" customWidth="1"/>
    <col min="7" max="7" width="12" customWidth="1"/>
  </cols>
  <sheetData>
    <row r="1" spans="2:8" ht="15.75" customHeight="1" x14ac:dyDescent="0.6">
      <c r="B1" s="106"/>
      <c r="C1" s="106"/>
      <c r="D1" s="106"/>
      <c r="E1" s="106"/>
      <c r="F1" s="106"/>
      <c r="G1" s="106"/>
      <c r="H1" s="106"/>
    </row>
    <row r="2" spans="2:8" ht="21.75" customHeight="1" x14ac:dyDescent="0.25">
      <c r="B2" s="107" t="s">
        <v>0</v>
      </c>
      <c r="C2" s="107"/>
      <c r="D2" s="107"/>
      <c r="E2" s="107"/>
      <c r="F2" s="107"/>
      <c r="G2" s="107"/>
      <c r="H2" s="107"/>
    </row>
    <row r="3" spans="2:8" ht="15" customHeight="1" x14ac:dyDescent="0.25">
      <c r="B3" s="96" t="s">
        <v>17</v>
      </c>
      <c r="C3" s="96"/>
      <c r="D3" s="96"/>
      <c r="E3" s="96"/>
      <c r="F3" s="96"/>
      <c r="G3" s="96"/>
      <c r="H3" s="96"/>
    </row>
    <row r="4" spans="2:8" ht="15" customHeight="1" x14ac:dyDescent="0.25">
      <c r="B4" s="96" t="s">
        <v>13</v>
      </c>
      <c r="C4" s="96"/>
      <c r="D4" s="96"/>
      <c r="E4" s="96"/>
      <c r="F4" s="96"/>
      <c r="G4" s="96"/>
      <c r="H4" s="96"/>
    </row>
    <row r="5" spans="2:8" ht="15" customHeight="1" x14ac:dyDescent="0.25">
      <c r="B5" s="108" t="s">
        <v>33</v>
      </c>
      <c r="C5" s="108"/>
      <c r="D5" s="108"/>
      <c r="E5" s="108"/>
      <c r="F5" s="108"/>
      <c r="G5" s="108"/>
      <c r="H5" s="108"/>
    </row>
    <row r="6" spans="2:8" ht="15" customHeight="1" x14ac:dyDescent="0.25">
      <c r="B6" s="105" t="s">
        <v>34</v>
      </c>
      <c r="C6" s="105"/>
      <c r="D6" s="105"/>
      <c r="E6" s="105"/>
      <c r="F6" s="105"/>
      <c r="G6" s="105"/>
      <c r="H6" s="105"/>
    </row>
    <row r="7" spans="2:8" ht="7.5" customHeight="1" x14ac:dyDescent="0.25">
      <c r="B7" s="36"/>
      <c r="C7" s="36"/>
      <c r="D7" s="36"/>
      <c r="E7" s="36"/>
      <c r="F7" s="36"/>
      <c r="G7" s="36"/>
      <c r="H7" s="36"/>
    </row>
    <row r="8" spans="2:8" ht="17.25" customHeight="1" x14ac:dyDescent="0.25">
      <c r="B8" s="96" t="s">
        <v>82</v>
      </c>
      <c r="C8" s="96"/>
      <c r="D8" s="96"/>
      <c r="E8" s="96"/>
      <c r="F8" s="96"/>
      <c r="G8" s="96"/>
      <c r="H8" s="96"/>
    </row>
    <row r="9" spans="2:8" ht="15" customHeight="1" x14ac:dyDescent="0.25">
      <c r="B9" s="96" t="s">
        <v>123</v>
      </c>
      <c r="C9" s="96"/>
      <c r="D9" s="96"/>
      <c r="E9" s="96"/>
      <c r="F9" s="96"/>
      <c r="G9" s="96"/>
      <c r="H9" s="96"/>
    </row>
    <row r="10" spans="2:8" ht="11.25" customHeight="1" thickBot="1" x14ac:dyDescent="0.3">
      <c r="C10" s="35"/>
      <c r="D10" s="35"/>
      <c r="E10" s="35"/>
      <c r="F10" s="35"/>
      <c r="G10" s="35"/>
      <c r="H10" s="35"/>
    </row>
    <row r="11" spans="2:8" x14ac:dyDescent="0.25">
      <c r="B11" s="97" t="s">
        <v>24</v>
      </c>
      <c r="C11" s="99" t="s">
        <v>1</v>
      </c>
      <c r="D11" s="99" t="s">
        <v>2</v>
      </c>
      <c r="E11" s="99" t="s">
        <v>3</v>
      </c>
      <c r="F11" s="99" t="s">
        <v>4</v>
      </c>
      <c r="G11" s="101" t="s">
        <v>25</v>
      </c>
      <c r="H11" s="103" t="s">
        <v>5</v>
      </c>
    </row>
    <row r="12" spans="2:8" ht="18.75" customHeight="1" thickBot="1" x14ac:dyDescent="0.3">
      <c r="B12" s="98"/>
      <c r="C12" s="100"/>
      <c r="D12" s="100"/>
      <c r="E12" s="100"/>
      <c r="F12" s="100"/>
      <c r="G12" s="102"/>
      <c r="H12" s="104"/>
    </row>
    <row r="13" spans="2:8" ht="28.5" customHeight="1" x14ac:dyDescent="0.25">
      <c r="B13" s="44" t="s">
        <v>36</v>
      </c>
      <c r="C13" s="45" t="s">
        <v>36</v>
      </c>
      <c r="D13" s="23" t="s">
        <v>20</v>
      </c>
      <c r="E13" s="23" t="s">
        <v>21</v>
      </c>
      <c r="F13" s="40" t="s">
        <v>38</v>
      </c>
      <c r="G13" s="43" t="s">
        <v>22</v>
      </c>
      <c r="H13" s="31">
        <f>810265.65+53839.95-216776.99-53841.65+53839.95+53839.95-216818.84+53807.48+53807.48+53807.48+481.55-547210.25</f>
        <v>99041.759999999893</v>
      </c>
    </row>
    <row r="14" spans="2:8" ht="27.75" customHeight="1" x14ac:dyDescent="0.25">
      <c r="B14" s="38">
        <v>44356</v>
      </c>
      <c r="C14" s="22">
        <v>44306</v>
      </c>
      <c r="D14" s="27" t="s">
        <v>35</v>
      </c>
      <c r="E14" s="24" t="s">
        <v>18</v>
      </c>
      <c r="F14" s="19" t="s">
        <v>19</v>
      </c>
      <c r="G14" s="43" t="s">
        <v>14</v>
      </c>
      <c r="H14" s="31">
        <v>79041.81</v>
      </c>
    </row>
    <row r="15" spans="2:8" ht="27.75" customHeight="1" x14ac:dyDescent="0.25">
      <c r="B15" s="38">
        <v>45915</v>
      </c>
      <c r="C15" s="77">
        <v>45901</v>
      </c>
      <c r="D15" s="27" t="s">
        <v>56</v>
      </c>
      <c r="E15" s="53" t="s">
        <v>55</v>
      </c>
      <c r="F15" s="41" t="s">
        <v>59</v>
      </c>
      <c r="G15" s="43" t="s">
        <v>60</v>
      </c>
      <c r="H15" s="31">
        <v>2517.4</v>
      </c>
    </row>
    <row r="16" spans="2:8" ht="27.75" customHeight="1" x14ac:dyDescent="0.25">
      <c r="B16" s="38">
        <v>45915</v>
      </c>
      <c r="C16" s="77">
        <v>45901</v>
      </c>
      <c r="D16" s="27" t="s">
        <v>57</v>
      </c>
      <c r="E16" s="53" t="s">
        <v>55</v>
      </c>
      <c r="F16" s="41" t="s">
        <v>59</v>
      </c>
      <c r="G16" s="43" t="s">
        <v>60</v>
      </c>
      <c r="H16" s="31">
        <v>2291.8000000000002</v>
      </c>
    </row>
    <row r="17" spans="2:8" ht="30.75" customHeight="1" x14ac:dyDescent="0.25">
      <c r="B17" s="38">
        <v>45915</v>
      </c>
      <c r="C17" s="77">
        <v>45901</v>
      </c>
      <c r="D17" s="27" t="s">
        <v>58</v>
      </c>
      <c r="E17" s="53" t="s">
        <v>55</v>
      </c>
      <c r="F17" s="41" t="s">
        <v>59</v>
      </c>
      <c r="G17" s="43" t="s">
        <v>60</v>
      </c>
      <c r="H17" s="31">
        <v>2291.8000000000002</v>
      </c>
    </row>
    <row r="18" spans="2:8" s="1" customFormat="1" ht="24.95" customHeight="1" x14ac:dyDescent="0.25">
      <c r="B18" s="79">
        <v>46058</v>
      </c>
      <c r="C18" s="77">
        <v>46049</v>
      </c>
      <c r="D18" s="27" t="s">
        <v>78</v>
      </c>
      <c r="E18" s="53" t="s">
        <v>64</v>
      </c>
      <c r="F18" s="41" t="s">
        <v>79</v>
      </c>
      <c r="G18" s="43" t="s">
        <v>16</v>
      </c>
      <c r="H18" s="31">
        <v>385229.14</v>
      </c>
    </row>
    <row r="19" spans="2:8" s="1" customFormat="1" ht="33.75" customHeight="1" x14ac:dyDescent="0.25">
      <c r="B19" s="79">
        <v>46071</v>
      </c>
      <c r="C19" s="77">
        <v>46049</v>
      </c>
      <c r="D19" s="27" t="s">
        <v>93</v>
      </c>
      <c r="E19" s="53" t="s">
        <v>64</v>
      </c>
      <c r="F19" s="41" t="s">
        <v>95</v>
      </c>
      <c r="G19" s="43" t="s">
        <v>16</v>
      </c>
      <c r="H19" s="31">
        <v>-784.68</v>
      </c>
    </row>
    <row r="20" spans="2:8" s="1" customFormat="1" ht="24.95" customHeight="1" x14ac:dyDescent="0.25">
      <c r="B20" s="38">
        <v>46085</v>
      </c>
      <c r="C20" s="77">
        <v>46080</v>
      </c>
      <c r="D20" s="27" t="s">
        <v>103</v>
      </c>
      <c r="E20" s="53" t="s">
        <v>64</v>
      </c>
      <c r="F20" s="41" t="s">
        <v>104</v>
      </c>
      <c r="G20" s="43" t="s">
        <v>16</v>
      </c>
      <c r="H20" s="31">
        <v>379303.84</v>
      </c>
    </row>
    <row r="21" spans="2:8" s="1" customFormat="1" ht="24.95" customHeight="1" x14ac:dyDescent="0.25">
      <c r="B21" s="79">
        <v>46058</v>
      </c>
      <c r="C21" s="77">
        <v>46049</v>
      </c>
      <c r="D21" s="27" t="s">
        <v>76</v>
      </c>
      <c r="E21" s="53" t="s">
        <v>64</v>
      </c>
      <c r="F21" s="41" t="s">
        <v>77</v>
      </c>
      <c r="G21" s="43" t="s">
        <v>16</v>
      </c>
      <c r="H21" s="31">
        <v>84371.9</v>
      </c>
    </row>
    <row r="22" spans="2:8" s="1" customFormat="1" ht="33" customHeight="1" x14ac:dyDescent="0.25">
      <c r="B22" s="79">
        <v>46071</v>
      </c>
      <c r="C22" s="77">
        <v>46049</v>
      </c>
      <c r="D22" s="27" t="s">
        <v>97</v>
      </c>
      <c r="E22" s="53" t="s">
        <v>64</v>
      </c>
      <c r="F22" s="41" t="s">
        <v>96</v>
      </c>
      <c r="G22" s="43" t="s">
        <v>16</v>
      </c>
      <c r="H22" s="31">
        <v>-345.05</v>
      </c>
    </row>
    <row r="23" spans="2:8" s="1" customFormat="1" ht="24.95" customHeight="1" x14ac:dyDescent="0.25">
      <c r="B23" s="38">
        <v>46085</v>
      </c>
      <c r="C23" s="77">
        <v>46080</v>
      </c>
      <c r="D23" s="27" t="s">
        <v>105</v>
      </c>
      <c r="E23" s="53" t="s">
        <v>64</v>
      </c>
      <c r="F23" s="41" t="s">
        <v>106</v>
      </c>
      <c r="G23" s="43" t="s">
        <v>16</v>
      </c>
      <c r="H23" s="31">
        <v>84785.69</v>
      </c>
    </row>
    <row r="24" spans="2:8" s="1" customFormat="1" ht="27.95" customHeight="1" x14ac:dyDescent="0.25">
      <c r="B24" s="79">
        <v>46058</v>
      </c>
      <c r="C24" s="77">
        <v>46049</v>
      </c>
      <c r="D24" s="27" t="s">
        <v>80</v>
      </c>
      <c r="E24" s="53" t="s">
        <v>64</v>
      </c>
      <c r="F24" s="41" t="s">
        <v>81</v>
      </c>
      <c r="G24" s="43" t="s">
        <v>16</v>
      </c>
      <c r="H24" s="31">
        <v>2955.72</v>
      </c>
    </row>
    <row r="25" spans="2:8" s="1" customFormat="1" ht="27.95" customHeight="1" x14ac:dyDescent="0.25">
      <c r="B25" s="79">
        <v>46087</v>
      </c>
      <c r="C25" s="77">
        <v>46080</v>
      </c>
      <c r="D25" s="27" t="s">
        <v>115</v>
      </c>
      <c r="E25" s="53" t="s">
        <v>64</v>
      </c>
      <c r="F25" s="41" t="s">
        <v>116</v>
      </c>
      <c r="G25" s="43" t="s">
        <v>16</v>
      </c>
      <c r="H25" s="31">
        <v>48425.440000000002</v>
      </c>
    </row>
    <row r="26" spans="2:8" s="1" customFormat="1" ht="28.5" customHeight="1" x14ac:dyDescent="0.25">
      <c r="B26" s="79">
        <v>46071</v>
      </c>
      <c r="C26" s="77">
        <v>46049</v>
      </c>
      <c r="D26" s="27" t="s">
        <v>94</v>
      </c>
      <c r="E26" s="53" t="s">
        <v>64</v>
      </c>
      <c r="F26" s="41" t="s">
        <v>98</v>
      </c>
      <c r="G26" s="43" t="s">
        <v>16</v>
      </c>
      <c r="H26" s="31">
        <v>-13.02</v>
      </c>
    </row>
    <row r="27" spans="2:8" s="1" customFormat="1" ht="29.25" customHeight="1" x14ac:dyDescent="0.25">
      <c r="B27" s="79">
        <v>46003</v>
      </c>
      <c r="C27" s="77">
        <v>45992</v>
      </c>
      <c r="D27" s="27" t="s">
        <v>67</v>
      </c>
      <c r="E27" s="53" t="s">
        <v>68</v>
      </c>
      <c r="F27" s="41" t="s">
        <v>74</v>
      </c>
      <c r="G27" s="43" t="s">
        <v>15</v>
      </c>
      <c r="H27" s="31">
        <v>22050</v>
      </c>
    </row>
    <row r="28" spans="2:8" s="1" customFormat="1" ht="30.75" customHeight="1" x14ac:dyDescent="0.25">
      <c r="B28" s="79">
        <v>46035</v>
      </c>
      <c r="C28" s="77">
        <v>46029</v>
      </c>
      <c r="D28" s="27" t="s">
        <v>73</v>
      </c>
      <c r="E28" s="53" t="s">
        <v>68</v>
      </c>
      <c r="F28" s="41" t="s">
        <v>75</v>
      </c>
      <c r="G28" s="43" t="s">
        <v>15</v>
      </c>
      <c r="H28" s="31">
        <v>22050</v>
      </c>
    </row>
    <row r="29" spans="2:8" ht="30" customHeight="1" x14ac:dyDescent="0.25">
      <c r="B29" s="38">
        <v>45616</v>
      </c>
      <c r="C29" s="22">
        <v>45583</v>
      </c>
      <c r="D29" s="27" t="s">
        <v>41</v>
      </c>
      <c r="E29" s="23" t="s">
        <v>39</v>
      </c>
      <c r="F29" s="41" t="s">
        <v>40</v>
      </c>
      <c r="G29" s="43" t="s">
        <v>37</v>
      </c>
      <c r="H29" s="31">
        <v>40898.199999999997</v>
      </c>
    </row>
    <row r="30" spans="2:8" ht="32.25" customHeight="1" x14ac:dyDescent="0.25">
      <c r="B30" s="38">
        <v>46085</v>
      </c>
      <c r="C30" s="22">
        <v>46069</v>
      </c>
      <c r="D30" s="27" t="s">
        <v>107</v>
      </c>
      <c r="E30" s="23" t="s">
        <v>39</v>
      </c>
      <c r="F30" s="41" t="s">
        <v>108</v>
      </c>
      <c r="G30" s="43" t="s">
        <v>37</v>
      </c>
      <c r="H30" s="31">
        <v>116090.52</v>
      </c>
    </row>
    <row r="31" spans="2:8" ht="39" customHeight="1" x14ac:dyDescent="0.25">
      <c r="B31" s="38">
        <v>46085</v>
      </c>
      <c r="C31" s="22">
        <v>46069</v>
      </c>
      <c r="D31" s="27" t="s">
        <v>109</v>
      </c>
      <c r="E31" s="23" t="s">
        <v>39</v>
      </c>
      <c r="F31" s="41" t="s">
        <v>111</v>
      </c>
      <c r="G31" s="43" t="s">
        <v>37</v>
      </c>
      <c r="H31" s="31">
        <v>1244.53</v>
      </c>
    </row>
    <row r="32" spans="2:8" ht="30" customHeight="1" x14ac:dyDescent="0.25">
      <c r="B32" s="38">
        <v>46085</v>
      </c>
      <c r="C32" s="22">
        <v>46070</v>
      </c>
      <c r="D32" s="27" t="s">
        <v>112</v>
      </c>
      <c r="E32" s="23" t="s">
        <v>39</v>
      </c>
      <c r="F32" s="41" t="s">
        <v>110</v>
      </c>
      <c r="G32" s="43" t="s">
        <v>37</v>
      </c>
      <c r="H32" s="31">
        <v>122808.34</v>
      </c>
    </row>
    <row r="33" spans="2:8" ht="34.5" customHeight="1" x14ac:dyDescent="0.25">
      <c r="B33" s="38">
        <v>46076</v>
      </c>
      <c r="C33" s="22">
        <v>46056</v>
      </c>
      <c r="D33" s="27" t="s">
        <v>90</v>
      </c>
      <c r="E33" s="23" t="s">
        <v>91</v>
      </c>
      <c r="F33" s="41" t="s">
        <v>92</v>
      </c>
      <c r="G33" s="43" t="s">
        <v>37</v>
      </c>
      <c r="H33" s="31">
        <v>1352.14</v>
      </c>
    </row>
    <row r="34" spans="2:8" ht="34.5" customHeight="1" x14ac:dyDescent="0.25">
      <c r="B34" s="38">
        <v>46086</v>
      </c>
      <c r="C34" s="22">
        <v>46056</v>
      </c>
      <c r="D34" s="27" t="s">
        <v>113</v>
      </c>
      <c r="E34" s="23" t="s">
        <v>91</v>
      </c>
      <c r="F34" s="41" t="s">
        <v>114</v>
      </c>
      <c r="G34" s="20" t="s">
        <v>37</v>
      </c>
      <c r="H34" s="31">
        <v>12277.54</v>
      </c>
    </row>
    <row r="35" spans="2:8" ht="29.25" customHeight="1" x14ac:dyDescent="0.25">
      <c r="B35" s="38">
        <v>46085</v>
      </c>
      <c r="C35" s="22">
        <v>46081</v>
      </c>
      <c r="D35" s="27" t="s">
        <v>99</v>
      </c>
      <c r="E35" s="23" t="s">
        <v>42</v>
      </c>
      <c r="F35" s="41" t="s">
        <v>100</v>
      </c>
      <c r="G35" s="43" t="s">
        <v>37</v>
      </c>
      <c r="H35" s="31">
        <v>29461.67</v>
      </c>
    </row>
    <row r="36" spans="2:8" ht="32.25" customHeight="1" x14ac:dyDescent="0.25">
      <c r="B36" s="38">
        <v>46085</v>
      </c>
      <c r="C36" s="22">
        <v>46081</v>
      </c>
      <c r="D36" s="27" t="s">
        <v>101</v>
      </c>
      <c r="E36" s="23" t="s">
        <v>42</v>
      </c>
      <c r="F36" s="41" t="s">
        <v>102</v>
      </c>
      <c r="G36" s="43" t="s">
        <v>37</v>
      </c>
      <c r="H36" s="31">
        <v>167.71</v>
      </c>
    </row>
    <row r="37" spans="2:8" ht="33" customHeight="1" x14ac:dyDescent="0.25">
      <c r="B37" s="38">
        <v>45877</v>
      </c>
      <c r="C37" s="22">
        <v>45930</v>
      </c>
      <c r="D37" s="27" t="s">
        <v>62</v>
      </c>
      <c r="E37" s="23" t="s">
        <v>48</v>
      </c>
      <c r="F37" s="29" t="s">
        <v>63</v>
      </c>
      <c r="G37" s="43" t="s">
        <v>43</v>
      </c>
      <c r="H37" s="31">
        <v>250000</v>
      </c>
    </row>
    <row r="38" spans="2:8" ht="41.25" customHeight="1" x14ac:dyDescent="0.25">
      <c r="B38" s="38">
        <v>46076</v>
      </c>
      <c r="C38" s="22">
        <v>46054</v>
      </c>
      <c r="D38" s="27" t="s">
        <v>86</v>
      </c>
      <c r="E38" s="23" t="s">
        <v>61</v>
      </c>
      <c r="F38" s="29" t="s">
        <v>87</v>
      </c>
      <c r="G38" s="43" t="s">
        <v>60</v>
      </c>
      <c r="H38" s="31">
        <v>990</v>
      </c>
    </row>
    <row r="39" spans="2:8" ht="33.75" customHeight="1" x14ac:dyDescent="0.25">
      <c r="B39" s="38">
        <v>46076</v>
      </c>
      <c r="C39" s="22">
        <v>46068</v>
      </c>
      <c r="D39" s="27" t="s">
        <v>88</v>
      </c>
      <c r="E39" s="23" t="s">
        <v>65</v>
      </c>
      <c r="F39" s="29" t="s">
        <v>89</v>
      </c>
      <c r="G39" s="43" t="s">
        <v>66</v>
      </c>
      <c r="H39" s="31">
        <v>76700</v>
      </c>
    </row>
    <row r="40" spans="2:8" ht="41.25" customHeight="1" x14ac:dyDescent="0.25">
      <c r="B40" s="38">
        <v>45698</v>
      </c>
      <c r="C40" s="22">
        <v>45566</v>
      </c>
      <c r="D40" s="27" t="s">
        <v>44</v>
      </c>
      <c r="E40" s="62" t="s">
        <v>45</v>
      </c>
      <c r="F40" s="24" t="s">
        <v>46</v>
      </c>
      <c r="G40" s="43" t="s">
        <v>15</v>
      </c>
      <c r="H40" s="31">
        <v>140000</v>
      </c>
    </row>
    <row r="41" spans="2:8" ht="25.5" customHeight="1" x14ac:dyDescent="0.25">
      <c r="B41" s="38">
        <v>45890</v>
      </c>
      <c r="C41" s="22">
        <v>45762</v>
      </c>
      <c r="D41" s="27" t="s">
        <v>52</v>
      </c>
      <c r="E41" s="24" t="s">
        <v>53</v>
      </c>
      <c r="F41" s="19" t="s">
        <v>51</v>
      </c>
      <c r="G41" s="43" t="s">
        <v>14</v>
      </c>
      <c r="H41" s="31">
        <v>42639.59</v>
      </c>
    </row>
    <row r="42" spans="2:8" s="1" customFormat="1" ht="27.75" customHeight="1" x14ac:dyDescent="0.25">
      <c r="B42" s="38">
        <v>46030</v>
      </c>
      <c r="C42" s="22">
        <v>46001</v>
      </c>
      <c r="D42" s="27" t="s">
        <v>72</v>
      </c>
      <c r="E42" s="53" t="s">
        <v>69</v>
      </c>
      <c r="F42" s="24" t="s">
        <v>71</v>
      </c>
      <c r="G42" s="20" t="s">
        <v>70</v>
      </c>
      <c r="H42" s="31">
        <f>1698788.42-424697.11-424697.11</f>
        <v>849394.20000000007</v>
      </c>
    </row>
    <row r="43" spans="2:8" s="1" customFormat="1" ht="24" customHeight="1" x14ac:dyDescent="0.25">
      <c r="B43" s="38">
        <v>46063</v>
      </c>
      <c r="C43" s="22">
        <v>45897</v>
      </c>
      <c r="D43" s="27" t="s">
        <v>83</v>
      </c>
      <c r="E43" s="24" t="s">
        <v>84</v>
      </c>
      <c r="F43" s="19" t="s">
        <v>85</v>
      </c>
      <c r="G43" s="43" t="s">
        <v>14</v>
      </c>
      <c r="H43" s="31">
        <v>78449.47</v>
      </c>
    </row>
    <row r="44" spans="2:8" ht="21" customHeight="1" thickBot="1" x14ac:dyDescent="0.3">
      <c r="B44" s="14"/>
      <c r="C44" s="16"/>
      <c r="D44" s="15"/>
      <c r="E44" s="16"/>
      <c r="F44" s="16" t="s">
        <v>50</v>
      </c>
      <c r="G44" s="16"/>
      <c r="H44" s="63">
        <f>SUM(H13:H43)</f>
        <v>2975687.46</v>
      </c>
    </row>
    <row r="45" spans="2:8" x14ac:dyDescent="0.25">
      <c r="H45" s="2" t="s">
        <v>49</v>
      </c>
    </row>
    <row r="46" spans="2:8" x14ac:dyDescent="0.25">
      <c r="H46" s="2"/>
    </row>
    <row r="47" spans="2:8" ht="15" customHeight="1" x14ac:dyDescent="0.25">
      <c r="B47" s="30" t="s">
        <v>117</v>
      </c>
      <c r="C47" s="1"/>
      <c r="D47" s="1"/>
      <c r="E47" s="1"/>
      <c r="F47" s="1"/>
      <c r="G47" s="95"/>
      <c r="H47" s="2"/>
    </row>
    <row r="48" spans="2:8" ht="15" customHeight="1" x14ac:dyDescent="0.5">
      <c r="B48" s="30" t="s">
        <v>118</v>
      </c>
      <c r="C48" s="1"/>
      <c r="D48" s="1"/>
      <c r="E48" s="1"/>
      <c r="F48" s="6"/>
      <c r="G48" s="95"/>
      <c r="H48" s="18"/>
    </row>
    <row r="49" spans="2:8" ht="15" customHeight="1" x14ac:dyDescent="0.25">
      <c r="B49" s="30" t="s">
        <v>121</v>
      </c>
      <c r="C49" s="1"/>
      <c r="D49" s="1"/>
      <c r="E49" s="1"/>
      <c r="F49" s="1"/>
      <c r="G49" s="1"/>
      <c r="H49" s="2"/>
    </row>
    <row r="50" spans="2:8" x14ac:dyDescent="0.25">
      <c r="C50" s="30"/>
      <c r="D50" s="1"/>
      <c r="E50" s="1"/>
      <c r="F50" s="1"/>
      <c r="G50" s="1"/>
      <c r="H50" s="2"/>
    </row>
    <row r="51" spans="2:8" x14ac:dyDescent="0.25">
      <c r="C51" s="30"/>
      <c r="D51" s="1"/>
      <c r="E51" s="1"/>
      <c r="F51" s="1"/>
      <c r="G51" s="1"/>
      <c r="H51" s="2"/>
    </row>
    <row r="52" spans="2:8" ht="17.25" customHeight="1" x14ac:dyDescent="0.25">
      <c r="H52" s="2"/>
    </row>
    <row r="53" spans="2:8" s="74" customFormat="1" ht="15" customHeight="1" x14ac:dyDescent="0.2">
      <c r="B53" s="73" t="s">
        <v>6</v>
      </c>
      <c r="C53" s="73"/>
      <c r="E53" s="73" t="s">
        <v>7</v>
      </c>
      <c r="F53" s="75" t="s">
        <v>8</v>
      </c>
      <c r="G53" s="73" t="s">
        <v>9</v>
      </c>
      <c r="H53" s="76"/>
    </row>
    <row r="54" spans="2:8" x14ac:dyDescent="0.25">
      <c r="B54" s="3"/>
      <c r="C54" s="3"/>
      <c r="E54" s="3"/>
      <c r="F54" s="4"/>
      <c r="G54" s="3"/>
      <c r="H54" s="5"/>
    </row>
    <row r="55" spans="2:8" x14ac:dyDescent="0.25">
      <c r="B55" s="3"/>
      <c r="C55" s="3"/>
      <c r="E55" s="3"/>
      <c r="F55" s="4"/>
      <c r="G55" s="3"/>
      <c r="H55" s="5"/>
    </row>
    <row r="56" spans="2:8" x14ac:dyDescent="0.25">
      <c r="H56" s="6"/>
    </row>
    <row r="57" spans="2:8" x14ac:dyDescent="0.25">
      <c r="B57" s="7" t="s">
        <v>54</v>
      </c>
      <c r="C57" s="7"/>
      <c r="E57" s="7"/>
      <c r="F57" s="7" t="s">
        <v>10</v>
      </c>
      <c r="G57" s="7"/>
      <c r="H57" s="9"/>
    </row>
    <row r="58" spans="2:8" x14ac:dyDescent="0.25">
      <c r="B58" s="8" t="s">
        <v>23</v>
      </c>
      <c r="C58" s="10"/>
      <c r="E58" s="8"/>
      <c r="F58" s="8" t="s">
        <v>11</v>
      </c>
      <c r="G58" s="8" t="s">
        <v>47</v>
      </c>
      <c r="H58" s="11"/>
    </row>
    <row r="59" spans="2:8" ht="16.5" customHeight="1" x14ac:dyDescent="0.25">
      <c r="B59" s="33" t="s">
        <v>119</v>
      </c>
      <c r="C59" s="34"/>
      <c r="E59" s="11"/>
      <c r="F59" s="33" t="s">
        <v>122</v>
      </c>
      <c r="G59" s="33" t="s">
        <v>122</v>
      </c>
      <c r="H59" s="34"/>
    </row>
    <row r="60" spans="2:8" x14ac:dyDescent="0.25">
      <c r="C60" s="33"/>
      <c r="D60" s="34"/>
      <c r="E60" s="8"/>
      <c r="F60" s="8"/>
      <c r="G60" s="8"/>
      <c r="H60" s="11"/>
    </row>
    <row r="61" spans="2:8" ht="18.75" x14ac:dyDescent="0.25">
      <c r="C61" s="35"/>
      <c r="D61" s="35"/>
      <c r="E61" s="35"/>
      <c r="F61" s="35"/>
      <c r="G61" s="35"/>
      <c r="H61" s="35"/>
    </row>
  </sheetData>
  <mergeCells count="16">
    <mergeCell ref="B6:H6"/>
    <mergeCell ref="B1:H1"/>
    <mergeCell ref="B2:H2"/>
    <mergeCell ref="B3:H3"/>
    <mergeCell ref="B4:H4"/>
    <mergeCell ref="B5:H5"/>
    <mergeCell ref="G47:G48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70866141732283472" top="0.15748031496062992" bottom="0.17" header="0.15748031496062992" footer="0.11811023622047245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9CF8B4"/>
  </sheetPr>
  <dimension ref="A1:N66"/>
  <sheetViews>
    <sheetView tabSelected="1" topLeftCell="A44" zoomScale="80" zoomScaleNormal="80" workbookViewId="0">
      <selection activeCell="J54" sqref="J54"/>
    </sheetView>
  </sheetViews>
  <sheetFormatPr baseColWidth="10" defaultRowHeight="15" x14ac:dyDescent="0.25"/>
  <cols>
    <col min="1" max="1" width="2.42578125" customWidth="1"/>
    <col min="3" max="3" width="13" bestFit="1" customWidth="1"/>
    <col min="4" max="4" width="17" customWidth="1"/>
    <col min="5" max="5" width="33.140625" customWidth="1"/>
    <col min="6" max="6" width="69.28515625" customWidth="1"/>
    <col min="7" max="7" width="14.7109375" customWidth="1"/>
    <col min="8" max="8" width="13.85546875" customWidth="1"/>
    <col min="9" max="9" width="13.7109375" customWidth="1"/>
    <col min="10" max="10" width="14" customWidth="1"/>
    <col min="11" max="11" width="13.85546875" customWidth="1"/>
    <col min="12" max="12" width="16.5703125" customWidth="1"/>
  </cols>
  <sheetData>
    <row r="1" spans="1:14" ht="33" x14ac:dyDescent="0.6"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4" ht="23.25" x14ac:dyDescent="0.25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1:14" ht="15.75" x14ac:dyDescent="0.25">
      <c r="B3" s="96" t="s">
        <v>17</v>
      </c>
      <c r="C3" s="96"/>
      <c r="D3" s="96"/>
      <c r="E3" s="96"/>
      <c r="F3" s="96"/>
      <c r="G3" s="96"/>
      <c r="H3" s="96"/>
      <c r="I3" s="96"/>
      <c r="J3" s="96"/>
      <c r="K3" s="96"/>
    </row>
    <row r="4" spans="1:14" ht="15.75" x14ac:dyDescent="0.25">
      <c r="B4" s="96" t="s">
        <v>13</v>
      </c>
      <c r="C4" s="96"/>
      <c r="D4" s="96"/>
      <c r="E4" s="96"/>
      <c r="F4" s="96"/>
      <c r="G4" s="96"/>
      <c r="H4" s="96"/>
      <c r="I4" s="96"/>
      <c r="J4" s="96"/>
      <c r="K4" s="96"/>
    </row>
    <row r="5" spans="1:14" ht="15.75" x14ac:dyDescent="0.25">
      <c r="B5" s="108" t="s">
        <v>33</v>
      </c>
      <c r="C5" s="108"/>
      <c r="D5" s="108"/>
      <c r="E5" s="108"/>
      <c r="F5" s="108"/>
      <c r="G5" s="108"/>
      <c r="H5" s="108"/>
      <c r="I5" s="108"/>
      <c r="J5" s="108"/>
      <c r="K5" s="108"/>
    </row>
    <row r="6" spans="1:14" ht="15.75" x14ac:dyDescent="0.25">
      <c r="B6" s="105" t="s">
        <v>34</v>
      </c>
      <c r="C6" s="105"/>
      <c r="D6" s="105"/>
      <c r="E6" s="105"/>
      <c r="F6" s="105"/>
      <c r="G6" s="105"/>
      <c r="H6" s="105"/>
      <c r="I6" s="105"/>
      <c r="J6" s="105"/>
      <c r="K6" s="105"/>
    </row>
    <row r="7" spans="1:14" ht="15.75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4" ht="15.75" x14ac:dyDescent="0.25">
      <c r="B8" s="96" t="s">
        <v>32</v>
      </c>
      <c r="C8" s="96"/>
      <c r="D8" s="96"/>
      <c r="E8" s="96"/>
      <c r="F8" s="96"/>
      <c r="G8" s="96"/>
      <c r="H8" s="96"/>
      <c r="I8" s="96"/>
      <c r="J8" s="96"/>
      <c r="K8" s="96"/>
    </row>
    <row r="9" spans="1:14" ht="15.75" x14ac:dyDescent="0.25">
      <c r="A9" s="1"/>
      <c r="B9" s="96" t="s">
        <v>26</v>
      </c>
      <c r="C9" s="96"/>
      <c r="D9" s="96"/>
      <c r="E9" s="96"/>
      <c r="F9" s="96"/>
      <c r="G9" s="96"/>
      <c r="H9" s="96"/>
      <c r="I9" s="96"/>
      <c r="J9" s="96"/>
      <c r="K9" s="96"/>
    </row>
    <row r="10" spans="1:14" ht="15.75" x14ac:dyDescent="0.25">
      <c r="B10" s="96" t="s">
        <v>123</v>
      </c>
      <c r="C10" s="96"/>
      <c r="D10" s="96"/>
      <c r="E10" s="96"/>
      <c r="F10" s="96"/>
      <c r="G10" s="96"/>
      <c r="H10" s="96"/>
      <c r="I10" s="96"/>
      <c r="J10" s="96"/>
      <c r="K10" s="96"/>
    </row>
    <row r="11" spans="1:14" ht="19.5" thickBot="1" x14ac:dyDescent="0.3">
      <c r="C11" s="119"/>
      <c r="D11" s="119"/>
      <c r="E11" s="119"/>
      <c r="F11" s="119"/>
      <c r="G11" s="119"/>
      <c r="H11" s="119"/>
      <c r="I11" s="37"/>
      <c r="J11" s="37"/>
      <c r="K11" s="37"/>
    </row>
    <row r="12" spans="1:14" x14ac:dyDescent="0.25">
      <c r="B12" s="120" t="s">
        <v>24</v>
      </c>
      <c r="C12" s="122" t="s">
        <v>1</v>
      </c>
      <c r="D12" s="124" t="s">
        <v>2</v>
      </c>
      <c r="E12" s="109" t="s">
        <v>3</v>
      </c>
      <c r="F12" s="109" t="s">
        <v>4</v>
      </c>
      <c r="G12" s="111" t="s">
        <v>25</v>
      </c>
      <c r="H12" s="113" t="s">
        <v>5</v>
      </c>
      <c r="I12" s="115" t="s">
        <v>27</v>
      </c>
      <c r="J12" s="117" t="s">
        <v>28</v>
      </c>
      <c r="K12" s="126" t="s">
        <v>29</v>
      </c>
      <c r="L12" s="12"/>
      <c r="M12" s="1"/>
      <c r="N12" s="1"/>
    </row>
    <row r="13" spans="1:14" ht="25.5" customHeight="1" thickBot="1" x14ac:dyDescent="0.3">
      <c r="B13" s="121"/>
      <c r="C13" s="123"/>
      <c r="D13" s="125"/>
      <c r="E13" s="110"/>
      <c r="F13" s="110"/>
      <c r="G13" s="112"/>
      <c r="H13" s="114"/>
      <c r="I13" s="116"/>
      <c r="J13" s="118"/>
      <c r="K13" s="127"/>
      <c r="L13" s="13"/>
      <c r="M13" s="1"/>
      <c r="N13" s="25"/>
    </row>
    <row r="14" spans="1:14" ht="38.25" customHeight="1" x14ac:dyDescent="0.25">
      <c r="A14" s="21"/>
      <c r="B14" s="65" t="s">
        <v>36</v>
      </c>
      <c r="C14" s="66" t="s">
        <v>36</v>
      </c>
      <c r="D14" s="67" t="s">
        <v>20</v>
      </c>
      <c r="E14" s="67" t="s">
        <v>21</v>
      </c>
      <c r="F14" s="68" t="s">
        <v>38</v>
      </c>
      <c r="G14" s="64" t="s">
        <v>22</v>
      </c>
      <c r="H14" s="69">
        <f>810265.65+53839.95-216776.99-53841.65+53839.95+53839.95-216818.84+53807.48+53807.48+53807.48+481.55-547210.25</f>
        <v>99041.759999999893</v>
      </c>
      <c r="I14" s="70">
        <v>44407</v>
      </c>
      <c r="J14" s="69">
        <v>0</v>
      </c>
      <c r="K14" s="71">
        <v>99041.76</v>
      </c>
      <c r="L14" s="42"/>
      <c r="M14" s="51"/>
      <c r="N14" s="28"/>
    </row>
    <row r="15" spans="1:14" ht="36" customHeight="1" x14ac:dyDescent="0.25">
      <c r="A15" s="21"/>
      <c r="B15" s="38">
        <v>44356</v>
      </c>
      <c r="C15" s="22">
        <v>44306</v>
      </c>
      <c r="D15" s="27" t="s">
        <v>35</v>
      </c>
      <c r="E15" s="24" t="s">
        <v>18</v>
      </c>
      <c r="F15" s="19" t="s">
        <v>19</v>
      </c>
      <c r="G15" s="20" t="s">
        <v>14</v>
      </c>
      <c r="H15" s="26">
        <v>79041.81</v>
      </c>
      <c r="I15" s="52">
        <v>44336</v>
      </c>
      <c r="J15" s="26">
        <v>0</v>
      </c>
      <c r="K15" s="72">
        <v>79041.81</v>
      </c>
      <c r="L15" s="47"/>
      <c r="M15" s="49"/>
      <c r="N15" s="50"/>
    </row>
    <row r="16" spans="1:14" s="1" customFormat="1" ht="34.5" customHeight="1" x14ac:dyDescent="0.25">
      <c r="A16" s="21"/>
      <c r="B16" s="38">
        <v>45915</v>
      </c>
      <c r="C16" s="22">
        <v>45901</v>
      </c>
      <c r="D16" s="27" t="s">
        <v>56</v>
      </c>
      <c r="E16" s="53" t="s">
        <v>55</v>
      </c>
      <c r="F16" s="41" t="s">
        <v>59</v>
      </c>
      <c r="G16" s="20" t="s">
        <v>60</v>
      </c>
      <c r="H16" s="26">
        <v>2517.4</v>
      </c>
      <c r="I16" s="52">
        <v>45931</v>
      </c>
      <c r="J16" s="26">
        <v>0</v>
      </c>
      <c r="K16" s="72">
        <v>2517.4</v>
      </c>
      <c r="L16" s="50"/>
      <c r="M16" s="39"/>
      <c r="N16" s="50"/>
    </row>
    <row r="17" spans="1:14" s="1" customFormat="1" ht="35.25" customHeight="1" x14ac:dyDescent="0.25">
      <c r="A17" s="21"/>
      <c r="B17" s="38">
        <v>45915</v>
      </c>
      <c r="C17" s="22">
        <v>45901</v>
      </c>
      <c r="D17" s="27" t="s">
        <v>57</v>
      </c>
      <c r="E17" s="53" t="s">
        <v>55</v>
      </c>
      <c r="F17" s="41" t="s">
        <v>59</v>
      </c>
      <c r="G17" s="20" t="s">
        <v>60</v>
      </c>
      <c r="H17" s="26">
        <v>2291.8000000000002</v>
      </c>
      <c r="I17" s="52">
        <v>45931</v>
      </c>
      <c r="J17" s="26">
        <v>0</v>
      </c>
      <c r="K17" s="72">
        <v>2291.8000000000002</v>
      </c>
      <c r="L17" s="50"/>
      <c r="M17" s="39"/>
      <c r="N17" s="50"/>
    </row>
    <row r="18" spans="1:14" s="1" customFormat="1" ht="34.5" customHeight="1" x14ac:dyDescent="0.25">
      <c r="A18" s="21"/>
      <c r="B18" s="38">
        <v>45915</v>
      </c>
      <c r="C18" s="22">
        <v>45901</v>
      </c>
      <c r="D18" s="27" t="s">
        <v>58</v>
      </c>
      <c r="E18" s="53" t="s">
        <v>55</v>
      </c>
      <c r="F18" s="41" t="s">
        <v>59</v>
      </c>
      <c r="G18" s="20" t="s">
        <v>60</v>
      </c>
      <c r="H18" s="26">
        <v>2291.8000000000002</v>
      </c>
      <c r="I18" s="52">
        <v>45931</v>
      </c>
      <c r="J18" s="26">
        <v>0</v>
      </c>
      <c r="K18" s="72">
        <v>2291.8000000000002</v>
      </c>
      <c r="L18" s="50"/>
      <c r="M18" s="39"/>
      <c r="N18" s="50"/>
    </row>
    <row r="19" spans="1:14" s="1" customFormat="1" ht="34.5" customHeight="1" x14ac:dyDescent="0.25">
      <c r="A19" s="21"/>
      <c r="B19" s="79">
        <v>46058</v>
      </c>
      <c r="C19" s="77">
        <v>46049</v>
      </c>
      <c r="D19" s="27" t="s">
        <v>78</v>
      </c>
      <c r="E19" s="53" t="s">
        <v>64</v>
      </c>
      <c r="F19" s="41" t="s">
        <v>79</v>
      </c>
      <c r="G19" s="43" t="s">
        <v>16</v>
      </c>
      <c r="H19" s="26">
        <v>385229.14</v>
      </c>
      <c r="I19" s="52">
        <v>46080</v>
      </c>
      <c r="J19" s="26">
        <v>385229.14</v>
      </c>
      <c r="K19" s="72">
        <v>0</v>
      </c>
      <c r="L19" s="50"/>
      <c r="M19" s="39"/>
      <c r="N19" s="50"/>
    </row>
    <row r="20" spans="1:14" s="1" customFormat="1" ht="37.5" customHeight="1" x14ac:dyDescent="0.25">
      <c r="A20" s="21"/>
      <c r="B20" s="79">
        <v>46071</v>
      </c>
      <c r="C20" s="77">
        <v>46049</v>
      </c>
      <c r="D20" s="27" t="s">
        <v>93</v>
      </c>
      <c r="E20" s="53" t="s">
        <v>64</v>
      </c>
      <c r="F20" s="41" t="s">
        <v>95</v>
      </c>
      <c r="G20" s="43" t="s">
        <v>16</v>
      </c>
      <c r="H20" s="26">
        <v>-784.68</v>
      </c>
      <c r="I20" s="86">
        <v>46080</v>
      </c>
      <c r="J20" s="26">
        <v>-784.68</v>
      </c>
      <c r="K20" s="31">
        <v>0</v>
      </c>
      <c r="L20" s="50"/>
      <c r="M20" s="39"/>
      <c r="N20" s="50"/>
    </row>
    <row r="21" spans="1:14" s="1" customFormat="1" ht="37.5" customHeight="1" x14ac:dyDescent="0.25">
      <c r="A21" s="21"/>
      <c r="B21" s="38">
        <v>46085</v>
      </c>
      <c r="C21" s="77">
        <v>46080</v>
      </c>
      <c r="D21" s="27" t="s">
        <v>103</v>
      </c>
      <c r="E21" s="53" t="s">
        <v>64</v>
      </c>
      <c r="F21" s="41" t="s">
        <v>104</v>
      </c>
      <c r="G21" s="43" t="s">
        <v>16</v>
      </c>
      <c r="H21" s="26">
        <v>379303.84</v>
      </c>
      <c r="I21" s="86">
        <v>46109</v>
      </c>
      <c r="J21" s="26"/>
      <c r="K21" s="31">
        <v>379303.84</v>
      </c>
      <c r="L21" s="50"/>
      <c r="M21" s="39"/>
      <c r="N21" s="50"/>
    </row>
    <row r="22" spans="1:14" s="1" customFormat="1" ht="37.5" customHeight="1" x14ac:dyDescent="0.25">
      <c r="A22" s="21"/>
      <c r="B22" s="79">
        <v>46058</v>
      </c>
      <c r="C22" s="77">
        <v>46049</v>
      </c>
      <c r="D22" s="27" t="s">
        <v>76</v>
      </c>
      <c r="E22" s="53" t="s">
        <v>64</v>
      </c>
      <c r="F22" s="41" t="s">
        <v>77</v>
      </c>
      <c r="G22" s="43" t="s">
        <v>16</v>
      </c>
      <c r="H22" s="26">
        <v>84371.9</v>
      </c>
      <c r="I22" s="86">
        <v>46080</v>
      </c>
      <c r="J22" s="26">
        <v>84371.9</v>
      </c>
      <c r="K22" s="72">
        <v>0</v>
      </c>
      <c r="L22" s="50"/>
      <c r="M22" s="39"/>
      <c r="N22" s="50"/>
    </row>
    <row r="23" spans="1:14" s="1" customFormat="1" ht="37.5" customHeight="1" x14ac:dyDescent="0.25">
      <c r="A23" s="21"/>
      <c r="B23" s="79">
        <v>46071</v>
      </c>
      <c r="C23" s="77">
        <v>46049</v>
      </c>
      <c r="D23" s="27" t="s">
        <v>97</v>
      </c>
      <c r="E23" s="53" t="s">
        <v>64</v>
      </c>
      <c r="F23" s="41" t="s">
        <v>96</v>
      </c>
      <c r="G23" s="43" t="s">
        <v>16</v>
      </c>
      <c r="H23" s="26">
        <v>-345.05</v>
      </c>
      <c r="I23" s="86">
        <v>46080</v>
      </c>
      <c r="J23" s="26">
        <v>-345.05</v>
      </c>
      <c r="K23" s="31">
        <v>0</v>
      </c>
      <c r="L23" s="50"/>
      <c r="M23" s="39"/>
      <c r="N23" s="50"/>
    </row>
    <row r="24" spans="1:14" s="1" customFormat="1" ht="37.5" customHeight="1" x14ac:dyDescent="0.25">
      <c r="A24" s="21"/>
      <c r="B24" s="38">
        <v>46085</v>
      </c>
      <c r="C24" s="77">
        <v>46080</v>
      </c>
      <c r="D24" s="27" t="s">
        <v>105</v>
      </c>
      <c r="E24" s="53" t="s">
        <v>64</v>
      </c>
      <c r="F24" s="41" t="s">
        <v>106</v>
      </c>
      <c r="G24" s="43" t="s">
        <v>16</v>
      </c>
      <c r="H24" s="26">
        <v>84785.69</v>
      </c>
      <c r="I24" s="86">
        <v>46109</v>
      </c>
      <c r="J24" s="26"/>
      <c r="K24" s="31">
        <v>84785.69</v>
      </c>
      <c r="L24" s="50"/>
      <c r="M24" s="39"/>
      <c r="N24" s="50"/>
    </row>
    <row r="25" spans="1:14" s="1" customFormat="1" ht="37.5" customHeight="1" x14ac:dyDescent="0.25">
      <c r="A25" s="21"/>
      <c r="B25" s="79">
        <v>46058</v>
      </c>
      <c r="C25" s="77">
        <v>46049</v>
      </c>
      <c r="D25" s="27" t="s">
        <v>80</v>
      </c>
      <c r="E25" s="53" t="s">
        <v>64</v>
      </c>
      <c r="F25" s="41" t="s">
        <v>81</v>
      </c>
      <c r="G25" s="43" t="s">
        <v>16</v>
      </c>
      <c r="H25" s="26">
        <v>2955.72</v>
      </c>
      <c r="I25" s="52">
        <v>46080</v>
      </c>
      <c r="J25" s="26">
        <v>2955.72</v>
      </c>
      <c r="K25" s="72">
        <v>0</v>
      </c>
      <c r="L25" s="50"/>
      <c r="M25" s="39"/>
      <c r="N25" s="50"/>
    </row>
    <row r="26" spans="1:14" s="1" customFormat="1" ht="37.5" customHeight="1" x14ac:dyDescent="0.25">
      <c r="A26" s="21"/>
      <c r="B26" s="79">
        <v>46087</v>
      </c>
      <c r="C26" s="77">
        <v>46080</v>
      </c>
      <c r="D26" s="27" t="s">
        <v>115</v>
      </c>
      <c r="E26" s="53" t="s">
        <v>64</v>
      </c>
      <c r="F26" s="41" t="s">
        <v>116</v>
      </c>
      <c r="G26" s="43" t="s">
        <v>16</v>
      </c>
      <c r="H26" s="26">
        <v>48425.440000000002</v>
      </c>
      <c r="I26" s="86">
        <v>46108</v>
      </c>
      <c r="J26" s="26">
        <v>0</v>
      </c>
      <c r="K26" s="31">
        <v>48425.440000000002</v>
      </c>
      <c r="L26" s="50"/>
      <c r="M26" s="39"/>
      <c r="N26" s="50"/>
    </row>
    <row r="27" spans="1:14" s="1" customFormat="1" ht="37.5" customHeight="1" x14ac:dyDescent="0.25">
      <c r="A27" s="21"/>
      <c r="B27" s="79">
        <v>46071</v>
      </c>
      <c r="C27" s="77">
        <v>46049</v>
      </c>
      <c r="D27" s="27" t="s">
        <v>94</v>
      </c>
      <c r="E27" s="53" t="s">
        <v>64</v>
      </c>
      <c r="F27" s="41" t="s">
        <v>98</v>
      </c>
      <c r="G27" s="43" t="s">
        <v>16</v>
      </c>
      <c r="H27" s="26">
        <v>-13.02</v>
      </c>
      <c r="I27" s="86">
        <v>46080</v>
      </c>
      <c r="J27" s="26">
        <v>-13.02</v>
      </c>
      <c r="K27" s="31">
        <v>0</v>
      </c>
      <c r="L27" s="50"/>
      <c r="M27" s="39"/>
      <c r="N27" s="50"/>
    </row>
    <row r="28" spans="1:14" s="1" customFormat="1" ht="37.5" customHeight="1" x14ac:dyDescent="0.25">
      <c r="A28" s="21"/>
      <c r="B28" s="79">
        <v>46003</v>
      </c>
      <c r="C28" s="77">
        <v>45992</v>
      </c>
      <c r="D28" s="27" t="s">
        <v>67</v>
      </c>
      <c r="E28" s="53" t="s">
        <v>68</v>
      </c>
      <c r="F28" s="41" t="s">
        <v>74</v>
      </c>
      <c r="G28" s="20" t="s">
        <v>15</v>
      </c>
      <c r="H28" s="26">
        <v>22050</v>
      </c>
      <c r="I28" s="52">
        <v>46023</v>
      </c>
      <c r="J28" s="26"/>
      <c r="K28" s="72">
        <v>22050</v>
      </c>
      <c r="L28" s="50"/>
      <c r="M28" s="39"/>
      <c r="N28" s="50"/>
    </row>
    <row r="29" spans="1:14" s="1" customFormat="1" ht="39.75" customHeight="1" x14ac:dyDescent="0.25">
      <c r="A29" s="21"/>
      <c r="B29" s="79">
        <v>46035</v>
      </c>
      <c r="C29" s="77">
        <v>46029</v>
      </c>
      <c r="D29" s="27" t="s">
        <v>73</v>
      </c>
      <c r="E29" s="53" t="s">
        <v>68</v>
      </c>
      <c r="F29" s="41" t="s">
        <v>75</v>
      </c>
      <c r="G29" s="43" t="s">
        <v>15</v>
      </c>
      <c r="H29" s="26">
        <v>22050</v>
      </c>
      <c r="I29" s="52">
        <v>46060</v>
      </c>
      <c r="J29" s="26">
        <v>0</v>
      </c>
      <c r="K29" s="72">
        <v>22050</v>
      </c>
      <c r="L29" s="50"/>
      <c r="M29" s="39"/>
      <c r="N29" s="50"/>
    </row>
    <row r="30" spans="1:14" s="1" customFormat="1" ht="45" customHeight="1" x14ac:dyDescent="0.25">
      <c r="B30" s="38">
        <v>45616</v>
      </c>
      <c r="C30" s="22">
        <v>45583</v>
      </c>
      <c r="D30" s="27" t="s">
        <v>41</v>
      </c>
      <c r="E30" s="23" t="s">
        <v>39</v>
      </c>
      <c r="F30" s="41" t="s">
        <v>40</v>
      </c>
      <c r="G30" s="20" t="s">
        <v>37</v>
      </c>
      <c r="H30" s="26">
        <v>40898.199999999997</v>
      </c>
      <c r="I30" s="52">
        <v>45614</v>
      </c>
      <c r="J30" s="26">
        <v>0</v>
      </c>
      <c r="K30" s="72">
        <v>40898.199999999997</v>
      </c>
      <c r="L30" s="50"/>
      <c r="M30" s="39"/>
      <c r="N30" s="21"/>
    </row>
    <row r="31" spans="1:14" s="1" customFormat="1" ht="35.1" customHeight="1" x14ac:dyDescent="0.25">
      <c r="B31" s="38">
        <v>46085</v>
      </c>
      <c r="C31" s="87">
        <v>46069</v>
      </c>
      <c r="D31" s="88" t="s">
        <v>107</v>
      </c>
      <c r="E31" s="89" t="s">
        <v>39</v>
      </c>
      <c r="F31" s="90" t="s">
        <v>108</v>
      </c>
      <c r="G31" s="91" t="s">
        <v>37</v>
      </c>
      <c r="H31" s="92">
        <v>116090.52</v>
      </c>
      <c r="I31" s="93">
        <v>46097</v>
      </c>
      <c r="J31" s="92">
        <v>116090.52</v>
      </c>
      <c r="K31" s="94">
        <v>0</v>
      </c>
      <c r="L31" s="50"/>
      <c r="M31" s="39"/>
      <c r="N31" s="21"/>
    </row>
    <row r="32" spans="1:14" s="1" customFormat="1" ht="35.1" customHeight="1" x14ac:dyDescent="0.25">
      <c r="B32" s="38">
        <v>46085</v>
      </c>
      <c r="C32" s="87">
        <v>46069</v>
      </c>
      <c r="D32" s="88" t="s">
        <v>109</v>
      </c>
      <c r="E32" s="89" t="s">
        <v>39</v>
      </c>
      <c r="F32" s="90" t="s">
        <v>111</v>
      </c>
      <c r="G32" s="91" t="s">
        <v>37</v>
      </c>
      <c r="H32" s="92">
        <v>1244.53</v>
      </c>
      <c r="I32" s="93">
        <v>46097</v>
      </c>
      <c r="J32" s="92">
        <v>1244.53</v>
      </c>
      <c r="K32" s="94">
        <v>0</v>
      </c>
      <c r="L32" s="50"/>
      <c r="M32" s="39"/>
      <c r="N32" s="21"/>
    </row>
    <row r="33" spans="2:14" s="1" customFormat="1" ht="35.1" customHeight="1" x14ac:dyDescent="0.25">
      <c r="B33" s="38">
        <v>46085</v>
      </c>
      <c r="C33" s="87">
        <v>46070</v>
      </c>
      <c r="D33" s="88" t="s">
        <v>112</v>
      </c>
      <c r="E33" s="89" t="s">
        <v>39</v>
      </c>
      <c r="F33" s="90" t="s">
        <v>110</v>
      </c>
      <c r="G33" s="91" t="s">
        <v>37</v>
      </c>
      <c r="H33" s="92">
        <v>122808.34</v>
      </c>
      <c r="I33" s="93">
        <v>46098</v>
      </c>
      <c r="J33" s="92">
        <v>122808.34</v>
      </c>
      <c r="K33" s="94">
        <v>0</v>
      </c>
      <c r="L33" s="50"/>
      <c r="M33" s="39"/>
      <c r="N33" s="21"/>
    </row>
    <row r="34" spans="2:14" s="1" customFormat="1" ht="35.25" customHeight="1" x14ac:dyDescent="0.25">
      <c r="B34" s="38">
        <v>46076</v>
      </c>
      <c r="C34" s="22">
        <v>46056</v>
      </c>
      <c r="D34" s="27" t="s">
        <v>90</v>
      </c>
      <c r="E34" s="23" t="s">
        <v>91</v>
      </c>
      <c r="F34" s="41" t="s">
        <v>92</v>
      </c>
      <c r="G34" s="43" t="s">
        <v>37</v>
      </c>
      <c r="H34" s="26">
        <v>1352.14</v>
      </c>
      <c r="I34" s="86">
        <v>46084</v>
      </c>
      <c r="J34" s="26">
        <v>1352.14</v>
      </c>
      <c r="K34" s="31">
        <v>0</v>
      </c>
      <c r="L34" s="80"/>
      <c r="M34" s="39"/>
      <c r="N34" s="21"/>
    </row>
    <row r="35" spans="2:14" s="1" customFormat="1" ht="35.25" customHeight="1" x14ac:dyDescent="0.25">
      <c r="B35" s="38">
        <v>46086</v>
      </c>
      <c r="C35" s="22">
        <v>46056</v>
      </c>
      <c r="D35" s="27" t="s">
        <v>113</v>
      </c>
      <c r="E35" s="23" t="s">
        <v>91</v>
      </c>
      <c r="F35" s="41" t="s">
        <v>114</v>
      </c>
      <c r="G35" s="20" t="s">
        <v>37</v>
      </c>
      <c r="H35" s="26">
        <v>12277.54</v>
      </c>
      <c r="I35" s="86">
        <v>46084</v>
      </c>
      <c r="J35" s="26">
        <v>12277.54</v>
      </c>
      <c r="K35" s="31">
        <v>0</v>
      </c>
      <c r="L35" s="80"/>
      <c r="M35" s="39"/>
      <c r="N35" s="21"/>
    </row>
    <row r="36" spans="2:14" s="1" customFormat="1" ht="32.25" customHeight="1" x14ac:dyDescent="0.25">
      <c r="B36" s="38">
        <v>46085</v>
      </c>
      <c r="C36" s="22">
        <v>46081</v>
      </c>
      <c r="D36" s="27" t="s">
        <v>99</v>
      </c>
      <c r="E36" s="23" t="s">
        <v>42</v>
      </c>
      <c r="F36" s="41" t="s">
        <v>100</v>
      </c>
      <c r="G36" s="43" t="s">
        <v>37</v>
      </c>
      <c r="H36" s="26">
        <v>29461.67</v>
      </c>
      <c r="I36" s="86">
        <v>46109</v>
      </c>
      <c r="J36" s="26">
        <v>29461.67</v>
      </c>
      <c r="K36" s="31">
        <v>0</v>
      </c>
      <c r="L36" s="80"/>
      <c r="M36" s="39"/>
      <c r="N36" s="21"/>
    </row>
    <row r="37" spans="2:14" s="1" customFormat="1" ht="35.25" customHeight="1" x14ac:dyDescent="0.25">
      <c r="B37" s="38">
        <v>46085</v>
      </c>
      <c r="C37" s="22">
        <v>46081</v>
      </c>
      <c r="D37" s="27" t="s">
        <v>101</v>
      </c>
      <c r="E37" s="23" t="s">
        <v>42</v>
      </c>
      <c r="F37" s="41" t="s">
        <v>102</v>
      </c>
      <c r="G37" s="43" t="s">
        <v>37</v>
      </c>
      <c r="H37" s="26">
        <v>167.71</v>
      </c>
      <c r="I37" s="86">
        <v>46109</v>
      </c>
      <c r="J37" s="26">
        <v>167.71</v>
      </c>
      <c r="K37" s="31">
        <v>0</v>
      </c>
      <c r="L37" s="80"/>
      <c r="M37" s="39"/>
      <c r="N37" s="21"/>
    </row>
    <row r="38" spans="2:14" s="1" customFormat="1" ht="35.25" customHeight="1" x14ac:dyDescent="0.25">
      <c r="B38" s="38">
        <v>45877</v>
      </c>
      <c r="C38" s="22">
        <v>45930</v>
      </c>
      <c r="D38" s="27" t="s">
        <v>62</v>
      </c>
      <c r="E38" s="23" t="s">
        <v>48</v>
      </c>
      <c r="F38" s="29" t="s">
        <v>63</v>
      </c>
      <c r="G38" s="43" t="s">
        <v>43</v>
      </c>
      <c r="H38" s="26">
        <v>250000</v>
      </c>
      <c r="I38" s="52">
        <v>45960</v>
      </c>
      <c r="J38" s="26">
        <v>250000</v>
      </c>
      <c r="K38" s="72">
        <v>0</v>
      </c>
      <c r="L38" s="78"/>
      <c r="M38" s="39"/>
      <c r="N38" s="21"/>
    </row>
    <row r="39" spans="2:14" s="1" customFormat="1" ht="41.25" customHeight="1" x14ac:dyDescent="0.25">
      <c r="B39" s="38">
        <v>46076</v>
      </c>
      <c r="C39" s="22">
        <v>46054</v>
      </c>
      <c r="D39" s="27" t="s">
        <v>86</v>
      </c>
      <c r="E39" s="23" t="s">
        <v>61</v>
      </c>
      <c r="F39" s="29" t="s">
        <v>87</v>
      </c>
      <c r="G39" s="43" t="s">
        <v>60</v>
      </c>
      <c r="H39" s="26">
        <v>990</v>
      </c>
      <c r="I39" s="86">
        <v>46082</v>
      </c>
      <c r="J39" s="26">
        <v>990</v>
      </c>
      <c r="K39" s="31">
        <v>0</v>
      </c>
      <c r="L39" s="78"/>
      <c r="M39" s="39"/>
      <c r="N39" s="21"/>
    </row>
    <row r="40" spans="2:14" s="1" customFormat="1" ht="35.25" customHeight="1" x14ac:dyDescent="0.25">
      <c r="B40" s="38">
        <v>46076</v>
      </c>
      <c r="C40" s="22">
        <v>46068</v>
      </c>
      <c r="D40" s="27" t="s">
        <v>88</v>
      </c>
      <c r="E40" s="23" t="s">
        <v>65</v>
      </c>
      <c r="F40" s="29" t="s">
        <v>89</v>
      </c>
      <c r="G40" s="43" t="s">
        <v>66</v>
      </c>
      <c r="H40" s="26">
        <v>76700</v>
      </c>
      <c r="I40" s="86">
        <v>46096</v>
      </c>
      <c r="J40" s="26">
        <v>76700</v>
      </c>
      <c r="K40" s="31">
        <v>0</v>
      </c>
      <c r="L40" s="78"/>
      <c r="M40" s="39"/>
      <c r="N40" s="21"/>
    </row>
    <row r="41" spans="2:14" s="1" customFormat="1" ht="55.5" customHeight="1" x14ac:dyDescent="0.25">
      <c r="B41" s="38">
        <v>45698</v>
      </c>
      <c r="C41" s="22">
        <v>45566</v>
      </c>
      <c r="D41" s="27" t="s">
        <v>44</v>
      </c>
      <c r="E41" s="62" t="s">
        <v>45</v>
      </c>
      <c r="F41" s="24" t="s">
        <v>46</v>
      </c>
      <c r="G41" s="43" t="s">
        <v>15</v>
      </c>
      <c r="H41" s="26">
        <v>140000</v>
      </c>
      <c r="I41" s="52">
        <v>45597</v>
      </c>
      <c r="J41" s="26">
        <v>0</v>
      </c>
      <c r="K41" s="72">
        <v>140000</v>
      </c>
      <c r="L41" s="50"/>
      <c r="M41" s="39"/>
      <c r="N41" s="21"/>
    </row>
    <row r="42" spans="2:14" s="1" customFormat="1" ht="33" customHeight="1" x14ac:dyDescent="0.25">
      <c r="B42" s="38">
        <v>45890</v>
      </c>
      <c r="C42" s="22">
        <v>45762</v>
      </c>
      <c r="D42" s="27" t="s">
        <v>52</v>
      </c>
      <c r="E42" s="24" t="s">
        <v>53</v>
      </c>
      <c r="F42" s="19" t="s">
        <v>51</v>
      </c>
      <c r="G42" s="43" t="s">
        <v>14</v>
      </c>
      <c r="H42" s="26">
        <v>42639.59</v>
      </c>
      <c r="I42" s="52">
        <v>45792</v>
      </c>
      <c r="J42" s="26">
        <v>0</v>
      </c>
      <c r="K42" s="72">
        <v>42639.59</v>
      </c>
      <c r="L42" s="47"/>
      <c r="M42" s="39"/>
      <c r="N42" s="21"/>
    </row>
    <row r="43" spans="2:14" s="1" customFormat="1" ht="39.75" customHeight="1" x14ac:dyDescent="0.25">
      <c r="B43" s="38">
        <v>46030</v>
      </c>
      <c r="C43" s="22">
        <v>46001</v>
      </c>
      <c r="D43" s="27" t="s">
        <v>72</v>
      </c>
      <c r="E43" s="53" t="s">
        <v>69</v>
      </c>
      <c r="F43" s="24" t="s">
        <v>71</v>
      </c>
      <c r="G43" s="20" t="s">
        <v>70</v>
      </c>
      <c r="H43" s="26">
        <f>1698788.42-424697.11-424697.11</f>
        <v>849394.20000000007</v>
      </c>
      <c r="I43" s="52">
        <v>45901</v>
      </c>
      <c r="J43" s="26">
        <v>424697.11</v>
      </c>
      <c r="K43" s="72">
        <v>424697.09</v>
      </c>
      <c r="L43" s="81"/>
      <c r="M43" s="39"/>
      <c r="N43" s="21"/>
    </row>
    <row r="44" spans="2:14" s="1" customFormat="1" ht="33.75" customHeight="1" thickBot="1" x14ac:dyDescent="0.3">
      <c r="B44" s="56">
        <v>46063</v>
      </c>
      <c r="C44" s="57">
        <v>45897</v>
      </c>
      <c r="D44" s="58" t="s">
        <v>83</v>
      </c>
      <c r="E44" s="59" t="s">
        <v>84</v>
      </c>
      <c r="F44" s="82" t="s">
        <v>85</v>
      </c>
      <c r="G44" s="83" t="s">
        <v>14</v>
      </c>
      <c r="H44" s="60">
        <v>78449.47</v>
      </c>
      <c r="I44" s="85">
        <v>45928</v>
      </c>
      <c r="J44" s="60">
        <v>0</v>
      </c>
      <c r="K44" s="84">
        <v>78449.47</v>
      </c>
      <c r="L44" s="81"/>
      <c r="M44" s="39"/>
      <c r="N44" s="21"/>
    </row>
    <row r="45" spans="2:14" ht="28.5" customHeight="1" thickBot="1" x14ac:dyDescent="0.3">
      <c r="H45" s="61">
        <f>SUM(H14:H44)</f>
        <v>2975687.46</v>
      </c>
      <c r="I45" s="17"/>
      <c r="J45" s="54">
        <f>SUM(J14:J44)</f>
        <v>1507203.5699999998</v>
      </c>
      <c r="K45" s="55">
        <f>SUM(K14:K44)</f>
        <v>1468483.89</v>
      </c>
      <c r="L45" s="48"/>
      <c r="M45" s="46"/>
    </row>
    <row r="46" spans="2:14" ht="31.5" customHeight="1" thickTop="1" x14ac:dyDescent="0.25">
      <c r="H46" s="2"/>
    </row>
    <row r="47" spans="2:14" ht="25.5" x14ac:dyDescent="0.25">
      <c r="H47" s="32" t="s">
        <v>30</v>
      </c>
      <c r="J47" s="32" t="s">
        <v>31</v>
      </c>
      <c r="K47" s="32" t="s">
        <v>29</v>
      </c>
    </row>
    <row r="48" spans="2:14" x14ac:dyDescent="0.25">
      <c r="H48" s="32"/>
      <c r="J48" s="32"/>
      <c r="K48" s="32"/>
    </row>
    <row r="49" spans="2:14" x14ac:dyDescent="0.25">
      <c r="H49" s="32"/>
      <c r="J49" s="32"/>
      <c r="K49" s="32"/>
    </row>
    <row r="50" spans="2:14" ht="15" customHeight="1" x14ac:dyDescent="0.25">
      <c r="B50" s="30" t="s">
        <v>117</v>
      </c>
      <c r="C50" s="1"/>
      <c r="D50" s="1"/>
      <c r="E50" s="1"/>
      <c r="F50" s="1"/>
      <c r="G50" s="95"/>
      <c r="H50" s="2"/>
      <c r="I50" s="1"/>
      <c r="J50" s="1"/>
      <c r="K50" s="1"/>
      <c r="L50" s="1"/>
      <c r="M50" s="1"/>
      <c r="N50" s="1"/>
    </row>
    <row r="51" spans="2:14" ht="15" customHeight="1" x14ac:dyDescent="0.5">
      <c r="B51" s="30" t="s">
        <v>120</v>
      </c>
      <c r="C51" s="1"/>
      <c r="D51" s="1"/>
      <c r="E51" s="1"/>
      <c r="F51" s="6"/>
      <c r="G51" s="95"/>
      <c r="H51" s="18"/>
      <c r="I51" s="1"/>
      <c r="J51" s="1"/>
      <c r="K51" s="1"/>
      <c r="L51" s="1"/>
      <c r="M51" s="1"/>
      <c r="N51" s="1"/>
    </row>
    <row r="52" spans="2:14" ht="15" customHeight="1" x14ac:dyDescent="0.25">
      <c r="B52" s="30" t="s">
        <v>121</v>
      </c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</row>
    <row r="53" spans="2:14" ht="12.95" customHeight="1" x14ac:dyDescent="0.25">
      <c r="B53" s="30"/>
      <c r="C53" s="1"/>
      <c r="D53" s="1"/>
      <c r="E53" s="1"/>
      <c r="F53" s="1"/>
      <c r="G53" s="1"/>
      <c r="H53" s="2"/>
      <c r="I53" s="2"/>
      <c r="J53" s="2"/>
      <c r="K53" s="2"/>
    </row>
    <row r="54" spans="2:14" ht="12.95" customHeight="1" x14ac:dyDescent="0.25">
      <c r="H54" s="2"/>
      <c r="I54" s="2"/>
      <c r="J54" s="2"/>
      <c r="K54" s="2"/>
    </row>
    <row r="55" spans="2:14" ht="12.95" customHeight="1" x14ac:dyDescent="0.25">
      <c r="B55" s="3"/>
      <c r="D55" s="3"/>
      <c r="E55" s="3"/>
      <c r="F55" s="4"/>
      <c r="G55" s="3"/>
      <c r="H55" s="5"/>
      <c r="I55" s="5"/>
      <c r="J55" s="5"/>
      <c r="K55" s="5"/>
    </row>
    <row r="56" spans="2:14" ht="12.95" customHeight="1" x14ac:dyDescent="0.25">
      <c r="B56" s="30"/>
      <c r="C56" s="1"/>
      <c r="D56" s="1"/>
      <c r="E56" s="1"/>
      <c r="F56" s="1"/>
      <c r="G56" s="1"/>
      <c r="H56" s="2"/>
      <c r="I56" s="2"/>
      <c r="J56" s="2"/>
      <c r="K56" s="2"/>
    </row>
    <row r="57" spans="2:14" ht="12.95" customHeight="1" x14ac:dyDescent="0.25">
      <c r="H57" s="2"/>
      <c r="I57" s="2"/>
      <c r="J57" s="2"/>
      <c r="K57" s="2"/>
    </row>
    <row r="58" spans="2:14" x14ac:dyDescent="0.25">
      <c r="B58" s="3" t="s">
        <v>6</v>
      </c>
      <c r="C58" s="3"/>
      <c r="E58" s="3" t="s">
        <v>7</v>
      </c>
      <c r="F58" s="3" t="s">
        <v>8</v>
      </c>
      <c r="G58" s="3" t="s">
        <v>9</v>
      </c>
      <c r="H58" s="5"/>
      <c r="J58" s="1"/>
      <c r="K58" s="1"/>
    </row>
    <row r="59" spans="2:14" x14ac:dyDescent="0.25">
      <c r="B59" s="3"/>
      <c r="D59" s="3"/>
      <c r="E59" s="3"/>
      <c r="F59" s="4"/>
      <c r="G59" s="3"/>
      <c r="H59" s="5"/>
      <c r="I59" s="5"/>
      <c r="J59" s="5"/>
      <c r="K59" s="5"/>
    </row>
    <row r="60" spans="2:14" x14ac:dyDescent="0.25">
      <c r="H60" s="6"/>
      <c r="I60" s="6"/>
      <c r="J60" s="6"/>
      <c r="K60" s="6"/>
    </row>
    <row r="61" spans="2:14" x14ac:dyDescent="0.25">
      <c r="H61" s="6"/>
      <c r="I61" s="6"/>
      <c r="J61" s="6"/>
      <c r="K61" s="6"/>
    </row>
    <row r="62" spans="2:14" x14ac:dyDescent="0.25">
      <c r="B62" s="7" t="s">
        <v>54</v>
      </c>
      <c r="C62" s="7"/>
      <c r="E62" s="7"/>
      <c r="F62" s="7" t="s">
        <v>10</v>
      </c>
      <c r="G62" s="7" t="s">
        <v>47</v>
      </c>
      <c r="H62" s="9"/>
      <c r="I62" s="1"/>
      <c r="J62" s="1"/>
      <c r="K62" s="1"/>
    </row>
    <row r="63" spans="2:14" x14ac:dyDescent="0.25">
      <c r="B63" s="8" t="s">
        <v>23</v>
      </c>
      <c r="C63" s="10"/>
      <c r="E63" s="8"/>
      <c r="F63" s="8" t="s">
        <v>11</v>
      </c>
      <c r="G63" s="8" t="s">
        <v>12</v>
      </c>
      <c r="H63" s="11"/>
      <c r="I63" s="1"/>
      <c r="J63" s="1"/>
      <c r="K63" s="1"/>
    </row>
    <row r="64" spans="2:14" ht="16.5" customHeight="1" x14ac:dyDescent="0.25">
      <c r="B64" s="33" t="s">
        <v>119</v>
      </c>
      <c r="C64" s="34"/>
      <c r="E64" s="11"/>
      <c r="F64" s="33" t="s">
        <v>122</v>
      </c>
      <c r="G64" s="33" t="s">
        <v>122</v>
      </c>
      <c r="H64" s="34"/>
      <c r="I64" s="1"/>
      <c r="J64" s="1"/>
      <c r="K64" s="1"/>
    </row>
    <row r="65" spans="1:11" x14ac:dyDescent="0.25">
      <c r="C65" s="33"/>
      <c r="D65" s="34"/>
      <c r="E65" s="11"/>
      <c r="F65" s="8"/>
      <c r="G65" s="8"/>
      <c r="H65" s="11"/>
      <c r="I65" s="11"/>
      <c r="J65" s="11"/>
      <c r="K65" s="11"/>
    </row>
    <row r="66" spans="1:11" ht="18.75" x14ac:dyDescent="0.25">
      <c r="A66" s="1"/>
      <c r="B66" s="1"/>
      <c r="C66" s="37"/>
      <c r="D66" s="37"/>
      <c r="E66" s="37"/>
      <c r="F66" s="37"/>
      <c r="G66" s="37"/>
      <c r="H66" s="37"/>
      <c r="I66" s="37"/>
      <c r="J66" s="37"/>
      <c r="K66" s="37"/>
    </row>
  </sheetData>
  <mergeCells count="21">
    <mergeCell ref="G50:G51"/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K12:K13"/>
    <mergeCell ref="F12:F13"/>
    <mergeCell ref="G12:G13"/>
    <mergeCell ref="H12:H13"/>
    <mergeCell ref="I12:I13"/>
    <mergeCell ref="J12:J13"/>
  </mergeCells>
  <pageMargins left="0.2" right="0.2" top="0.19685039370078741" bottom="0.2" header="0.19685039370078741" footer="0.2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EST.SUP. FEBRERO 2026 </vt:lpstr>
      <vt:lpstr>EST.SUP.FEB.2026 PAGOS APL</vt:lpstr>
      <vt:lpstr>'EST.SUP. FEBRERO 2026 '!Área_de_impresión</vt:lpstr>
      <vt:lpstr>'EST.SUP.FEB.2026 PAGOS APL'!Área_de_impresión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2026-03-10T14:39:21Z</cp:lastPrinted>
  <dcterms:created xsi:type="dcterms:W3CDTF">2017-10-02T12:37:41Z</dcterms:created>
  <dcterms:modified xsi:type="dcterms:W3CDTF">2026-03-10T14:40:43Z</dcterms:modified>
</cp:coreProperties>
</file>