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127"/>
  <workbookPr/>
  <mc:AlternateContent xmlns:mc="http://schemas.openxmlformats.org/markup-compatibility/2006">
    <mc:Choice Requires="x15">
      <x15ac:absPath xmlns:x15ac="http://schemas.microsoft.com/office/spreadsheetml/2010/11/ac" url="C:\Users\Accinformacion 1\Desktop\Finanzas Enero 2026\"/>
    </mc:Choice>
  </mc:AlternateContent>
  <xr:revisionPtr revIDLastSave="0" documentId="13_ncr:1_{04ACC80E-C3E2-4B0B-B7EB-72925E64F551}" xr6:coauthVersionLast="47" xr6:coauthVersionMax="47" xr10:uidLastSave="{00000000-0000-0000-0000-000000000000}"/>
  <bookViews>
    <workbookView xWindow="-120" yWindow="-120" windowWidth="20730" windowHeight="11160" tabRatio="601" xr2:uid="{00000000-000D-0000-FFFF-FFFF00000000}"/>
  </bookViews>
  <sheets>
    <sheet name="EST.SUP. ENERO 2026" sheetId="282" r:id="rId1"/>
    <sheet name="EST.SUP.ENE.2026 PAGOS APL" sheetId="240" r:id="rId2"/>
  </sheets>
  <definedNames>
    <definedName name="_xlnm.Print_Area" localSheetId="1">'EST.SUP.ENE.2026 PAGOS APL'!$A$1:$K$69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50" i="240" l="1"/>
  <c r="H48" i="282" l="1"/>
  <c r="K50" i="240" l="1"/>
  <c r="J50" i="240"/>
  <c r="H13" i="282" l="1"/>
  <c r="H49" i="282" s="1"/>
  <c r="H14" i="240" l="1"/>
</calcChain>
</file>

<file path=xl/sharedStrings.xml><?xml version="1.0" encoding="utf-8"?>
<sst xmlns="http://schemas.openxmlformats.org/spreadsheetml/2006/main" count="361" uniqueCount="137">
  <si>
    <t>CONSEJO NACIONAL DE DROGAS</t>
  </si>
  <si>
    <t>Fecha de Factura</t>
  </si>
  <si>
    <t>No. de Factura o Comprobante</t>
  </si>
  <si>
    <t>Nombre del Acreedor</t>
  </si>
  <si>
    <t>Concepto</t>
  </si>
  <si>
    <t>Monto Deuda en RD$</t>
  </si>
  <si>
    <t>Preparado por:</t>
  </si>
  <si>
    <t xml:space="preserve"> </t>
  </si>
  <si>
    <t>Revisado por:</t>
  </si>
  <si>
    <t>Aprobado por:</t>
  </si>
  <si>
    <t>LICDA. LOIDA I. ARIAS RODRÍGUEZ</t>
  </si>
  <si>
    <t>Enc. División de Contabilidad</t>
  </si>
  <si>
    <t>Director Administrativo y Financiero</t>
  </si>
  <si>
    <t>DIVISIÓN DE CONTABILIDAD</t>
  </si>
  <si>
    <t>2.1.1.5.04</t>
  </si>
  <si>
    <t>2.2.5.1.01</t>
  </si>
  <si>
    <t>2.2.1.3.01</t>
  </si>
  <si>
    <t>DIRECCION ADMINISTRATIVA Y FINANCIERA</t>
  </si>
  <si>
    <t>JUAN ALBERTO DEL CARMEN MARTINEZ ROQUE</t>
  </si>
  <si>
    <t>PRESTACIONES LABORALES (Vacaciones) (SALARIO NAVIDAD) (Fallecimiento)</t>
  </si>
  <si>
    <t>Retenciónes Varias</t>
  </si>
  <si>
    <t>COLECTOR DE IMPUESTOS INTERNOS</t>
  </si>
  <si>
    <t>2.2.8.8.01</t>
  </si>
  <si>
    <t>Contador</t>
  </si>
  <si>
    <t>Fecha de Registro</t>
  </si>
  <si>
    <t xml:space="preserve">Codificación Objetal Actual </t>
  </si>
  <si>
    <t>CON PAGOS APLICADOS</t>
  </si>
  <si>
    <t>Fecha Fin Factura ó Vencimiento</t>
  </si>
  <si>
    <t>Monto Pagado A La Fecha</t>
  </si>
  <si>
    <t>Monto Pendiente</t>
  </si>
  <si>
    <t>Monto Total Facturado</t>
  </si>
  <si>
    <t>Monto Pagado</t>
  </si>
  <si>
    <t xml:space="preserve">ESTADO DE CUENTAS DE SUPLIDORES </t>
  </si>
  <si>
    <t>"INTEGRACIÓN, PREVENCIÓN Y SALUD"</t>
  </si>
  <si>
    <t>"Sumando Voluntades por el Bienestar Ciudadano"</t>
  </si>
  <si>
    <t>CÁLCULO MAP NO.44724-2021</t>
  </si>
  <si>
    <t>30/6/2021 (varias)</t>
  </si>
  <si>
    <t>2.2.1.6.01</t>
  </si>
  <si>
    <r>
      <t xml:space="preserve">RETENCIÓN DE IMPUESTOS  (ISR) A PERSONAL CONTRATADO TEMPORAL,  CORRESPONDIENTE A LOS MESES DE:   ENERO Y </t>
    </r>
    <r>
      <rPr>
        <sz val="8"/>
        <rFont val="Calibri"/>
        <family val="2"/>
      </rPr>
      <t xml:space="preserve"> DICIEMBRE 2022</t>
    </r>
  </si>
  <si>
    <t>EDEESTE</t>
  </si>
  <si>
    <t>SERVICIO ENERGÍA ELÉCT.  DE LA REG.(X) DEL YUMA (LA ROMANA, LA ALTAGRACIA)  DEL  CONSEJO NACIONAL DE DROGAS, PERÍODO   18/09/2024 - 18/10/2024</t>
  </si>
  <si>
    <t>B1500359441</t>
  </si>
  <si>
    <t>EDESUR</t>
  </si>
  <si>
    <t>2.3.7.1.02</t>
  </si>
  <si>
    <t>B1500000133</t>
  </si>
  <si>
    <t>PROCURADURIA GENERAL DE LA REPUBLICA DOMINICANA</t>
  </si>
  <si>
    <t>ALQUILER LOCAL QUE ALOJA  LA OFICINA DE LA REGIONAL ( I ) DEL OZAMA METROPOLITANA (SANTO DOMINGO ESTE) DE ESTE CONSEJO NACIONAL DE DROGAS, CORRESPONDIENTE AL PERÍODO DESDE MARZO 2023  HASTA  ABRIL  2024.</t>
  </si>
  <si>
    <t>LIC. MARCELINO MERAN RODRÍGUEZ</t>
  </si>
  <si>
    <t>ECO PETROLEO DOMINICANA, S.A.</t>
  </si>
  <si>
    <t xml:space="preserve">                                             </t>
  </si>
  <si>
    <t xml:space="preserve">  </t>
  </si>
  <si>
    <t>PRESTACIONES LABORALES (Vacaciones) (Fallecido)</t>
  </si>
  <si>
    <t>CÁLCULO MAP NO.17313-2025</t>
  </si>
  <si>
    <t>PEDRO BANJAMIN DEL BOIS</t>
  </si>
  <si>
    <t>LIC. NANCY BRUNO</t>
  </si>
  <si>
    <t xml:space="preserve">CAASD </t>
  </si>
  <si>
    <t>E450000014225</t>
  </si>
  <si>
    <t>E450000014226</t>
  </si>
  <si>
    <t>E450000014227</t>
  </si>
  <si>
    <t xml:space="preserve">SERVICIO DE AGUA Y ALCANTARILLADO DE LA SEDE CENTRAL DEL CONSEJO NACIONAL DE DROGAS, CORRESP. AL MES DE SEPTIEMBRE/2025. </t>
  </si>
  <si>
    <t>2.2.1.7.01</t>
  </si>
  <si>
    <t xml:space="preserve">INAPA </t>
  </si>
  <si>
    <t>E450000003253</t>
  </si>
  <si>
    <t>SERVICIO DE AGUA Y ALCANTARILLADO DE LA REG. (III) DEL CIBAO NORESTE  SAN FRANCISCO DE MACORÍS, DEL CONSEJO NACIONAL DE DROGAS, PERÍODO  01/05/2025 - 31/05/2025.</t>
  </si>
  <si>
    <t>E450000000351</t>
  </si>
  <si>
    <t>COMPRA DE COMBUSTIBLE EN TICKETS (630) PARA FLOTILLA VEHICULOS TRANSPORTACION DEL CND CORRESP. AL MES DE OCTUBRE/2025.</t>
  </si>
  <si>
    <t>ESTADO DE CUENTAS DE SUPLIDORES</t>
  </si>
  <si>
    <t>E450000005003</t>
  </si>
  <si>
    <t>SERVICIO DE AGUA Y ALCANTARILLADO DE LA REG. (III) DEL CIBAO NORESTE  SAN FRANCISCO DE MACORÍS, DEL CONSEJO NACIONAL DE DROGAS, PERÍODO  01/09/2025 - 30/09/2025.</t>
  </si>
  <si>
    <t>E450000003574</t>
  </si>
  <si>
    <t>SERVICIO DE AGUA Y ALCANTARILLADO DE LA REG. (III) DEL CIBAO NORESTE  SAN FRANCISCO DE MACORÍS, DEL CONSEJO NACIONAL DE DROGAS, PERÍODO  01/06/2025 - 30/06/2025.</t>
  </si>
  <si>
    <t>COMPAÑÍA DOMINICANA DE TELÉFONOS, S.A</t>
  </si>
  <si>
    <t>ONETEL KDK, SRL</t>
  </si>
  <si>
    <t>2.2.5.9.01</t>
  </si>
  <si>
    <t>E450000003933</t>
  </si>
  <si>
    <t>SERVICIO DE AGUA Y ALCANTARILLADO DE LA REG. (III) DEL CIBAO NORESTE  SAN FRANCISCO DE MACORÍS, DEL CONSEJO NACIONAL DE DROGAS, PERÍODO  01/07/2025 - 31/07/2025.</t>
  </si>
  <si>
    <t>E450000004340</t>
  </si>
  <si>
    <t>SERVICIO DE AGUA Y ALCANTARILLADO DE LA REG. (III) DEL CIBAO NORESTE  SAN FRANCISCO DE MACORÍS, DEL CONSEJO NACIONAL DE DROGAS, PERÍODO  01/08/2025 - 31/08/2025.</t>
  </si>
  <si>
    <t>E450000005231</t>
  </si>
  <si>
    <t>SERVICIO DE AGUA Y ALCANTARILLADO DE LA REG. (III) DEL CIBAO NORESTE  SAN FRANCISCO DE MACORÍS, DEL CONSEJO NACIONAL DE DROGAS, PERÍODO  01/10/2025 - 31/10/2025.</t>
  </si>
  <si>
    <t>INVERSIONES GODI, SRL</t>
  </si>
  <si>
    <t>E450000005681</t>
  </si>
  <si>
    <t>SERVICIO DE AGUA Y ALCANTARILLADO DE LA REG. (III) DEL CIBAO NORESTE  SAN FRANCISCO DE MACORÍS, DEL CONSEJO NACIONAL DE DROGAS, PERÍODO  01/11/2025 - 30/11/2025.</t>
  </si>
  <si>
    <t>B1500000080</t>
  </si>
  <si>
    <t>CORPHOTELS</t>
  </si>
  <si>
    <t>B1500000149</t>
  </si>
  <si>
    <t>COMPRA DE UN  (01) BEBEDERO PARA SER UTILIZADO EN EL DEPARTAMENTO DE TRANSPORTACION DE ESTE CONSEJO NACIONAL DE DROGAS.</t>
  </si>
  <si>
    <t>2.6.1.4.01</t>
  </si>
  <si>
    <t>B1500000302</t>
  </si>
  <si>
    <t>KARY FLORISTERIA J&amp;M, SRL</t>
  </si>
  <si>
    <t>COMPRA DE CENTROS DE MESA Y PUCHERO USADO EN LA DECORACION DE LA 18AVA. CONFERENCIA LATINOAMERICANA DE COMUNIDADES TERAPÉUTICAS, REALIZADO EN LA UNIVERSIDAD AUTONOMA DE SANTO DOMINGO (UASD) Y EN LA REUNION REGIONAL DE OBSERVATORIOS NACIONALES DE DROGAS, REALIZADO EN LA UNIVERSIDAD NACIONAL PARA LA DEFENSA (UNADE).</t>
  </si>
  <si>
    <t>2.3.1.3.03</t>
  </si>
  <si>
    <t>E450000096191</t>
  </si>
  <si>
    <t>SERVICIOS TELEFÓNICOS LINEAS FIJAS CORRESPONDIENTE AL MES DE NOVIEMBRE 2025.</t>
  </si>
  <si>
    <t>E450000096540</t>
  </si>
  <si>
    <t>SERVICIOS TELEFÓNICOS FLOTAS CORRESPONDIENTE AL MES DE NOVIEMBRE 2025</t>
  </si>
  <si>
    <t>SEGUROS RESERVAS, S.A.</t>
  </si>
  <si>
    <t>2.2.6.2.01</t>
  </si>
  <si>
    <t>RENOVACION POLIZA VEHICULOS NO. 2-2-502-0015296, CORRESPONDIENTE AL PERIODO 04/01/2026  AL 04/01/2027</t>
  </si>
  <si>
    <t>E450000009487</t>
  </si>
  <si>
    <t xml:space="preserve"> AL 30 DE ENERO 2026</t>
  </si>
  <si>
    <t>B1500000082</t>
  </si>
  <si>
    <t>B1500000448</t>
  </si>
  <si>
    <t xml:space="preserve">SERVICIO DE LICENCIA, REFORZAMIENTO Y ASISTENCIA TÉCNICA ( SIAF )  CORRESP. AL MES DE  ENERO/2026. </t>
  </si>
  <si>
    <t>ALQUILER DEL LOCAL COMERCIAL QUE ALOJA LA OFICINA DE LA REGIONAL X YUMA, HIGUEY, LA ALTAGRACIA, MES DE DICIEMBRE 2025</t>
  </si>
  <si>
    <t>ALQUILER DEL LOCAL COMERCIAL QUE ALOJA LA OFICINA DE LA REGIONAL X YUMA, HIGUEY, LA ALTAGRACIA, MES DE ENERO 2026</t>
  </si>
  <si>
    <t>SERVICIO DE AGUA Y ALCANTARILLADO DE LA REG. (III) DEL CIBAO NORESTE  SAN FRANCISCO DE MACORÍS, DEL CONSEJO NACIONAL DE DROGAS, PERÍODO  01/12/2025 - 31/12/2025.</t>
  </si>
  <si>
    <t>E450000006459</t>
  </si>
  <si>
    <t>E450000070573</t>
  </si>
  <si>
    <t>SERVICIO ENERGÍA ELÉCT. SÓTANO SEDE CENTRAL CONSEJO NACIONAL DE DROGAS, PERÍODO   19/12/2025 - 19/01/2026.</t>
  </si>
  <si>
    <t>E450000071266</t>
  </si>
  <si>
    <t>SERVICIO ENERGÍA ELÉCT. REGIONAL (I) DEL OZAMA METROPOLITANA (SANTO DOMINGO ESTE) CONSEJO NACIONAL DE DROGAS, PERÍODO  19/12/2025 - 19/01/2026</t>
  </si>
  <si>
    <t>E450000073270</t>
  </si>
  <si>
    <t>SERVICIO ENERGÍA ELÉCT. 1ERA. PLANTA SEDE CENTRAL CONSEJO NACIONAL DE DROGAS, PERÍODO   19/12/2025 - 19/01/2026</t>
  </si>
  <si>
    <t>E450000088233</t>
  </si>
  <si>
    <t>SERVICIO DE ENERGÍA ELÉCTRICA  CAINNACSP, PERIODO  12/12/2025 - 12/01/2026</t>
  </si>
  <si>
    <t>E450000088234</t>
  </si>
  <si>
    <t>SERVICIO DE ENERGÍA ELÉCTRICA  REGIONAL(II), VALDESIA (SAN CRISTOBAL)  CONTRATO NO. 7299052,  PERIODO  08/12/2025 - 08/01/2026</t>
  </si>
  <si>
    <t>E450000098760</t>
  </si>
  <si>
    <t>SERVICIOS TELEFÓNICOS FLOTAS CORRESPONDIENTE AL MES DE DICIEMBRE 2025</t>
  </si>
  <si>
    <t>E450000098961</t>
  </si>
  <si>
    <t>SERVICIOS TELEFÓNICOS LINEAS FIJAS CORRESPONDIENTE AL MES DE DICIEMBRE 2025.</t>
  </si>
  <si>
    <t>E450000099797</t>
  </si>
  <si>
    <t>SERVICIOS INTERNET CORRESPONDIENTE AL MES DE DICIEMBRE 2025</t>
  </si>
  <si>
    <t>Nota:   A  la  fecha  de  corte  de  esta relación  de  cuentas  por  pagar,  existen órdenes de  pagos  Libramientos  generadas por un monto de  RD$826,025.16  las cuales se  encuentran  en diversas</t>
  </si>
  <si>
    <t xml:space="preserve">Fecha: 06 de Febrero 2026 </t>
  </si>
  <si>
    <t>E450000101300</t>
  </si>
  <si>
    <t>SERVICIOS TELEFÓNICOS FLOTAS CORRESPONDIENTE AL MES DE ENERO 2026</t>
  </si>
  <si>
    <t>E450000101609</t>
  </si>
  <si>
    <t>SERVICIOS TELEFÓNICOS LINEAS FIJAS CORRESPONDIENTE AL MES DE ENERO 2026.</t>
  </si>
  <si>
    <t>E450000102204</t>
  </si>
  <si>
    <t>SERVICIOS INTERNET CORRESPONDIENTE AL MES DE ENERO 2026</t>
  </si>
  <si>
    <t>etapas  del  proceso  y  que  deben  permanecer  en  esta relación  hasta  tanto  concluya  el  pago,  es decir que el monto de las cuentas  por pagar  aun sin procesar ascienden  a  RD$2,970,621.48</t>
  </si>
  <si>
    <t>( monto  deudas por cargas fijas y gastos corrientes sin libramientos ni orden de pago generados por la suma de RD$1,474,908.81)</t>
  </si>
  <si>
    <t>etapas  del  proceso  y  que  deben  permanecer  en  esta  relación  hasta  tanto  concluya  el  pago,  es decir que el monto de las cuentas  por  pagar  aun sin procesar ascienden  a  RD$2,970,621.48</t>
  </si>
  <si>
    <t xml:space="preserve">Fecha: 09 de Febrero 2026 </t>
  </si>
  <si>
    <t xml:space="preserve">Fecha: 9 de Febrero 2026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</si>
</sst>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* #,##0.00_-;\-* #,##0.00_-;_-* &quot;-&quot;??_-;_-@_-"/>
    <numFmt numFmtId="165" formatCode="dd/mm/yyyy;@"/>
  </numFmts>
  <fonts count="4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indexed="8"/>
      <name val="Arial Black"/>
      <family val="2"/>
    </font>
    <font>
      <b/>
      <sz val="10"/>
      <color indexed="8"/>
      <name val="Calibri"/>
      <family val="2"/>
    </font>
    <font>
      <b/>
      <sz val="8"/>
      <color indexed="8"/>
      <name val="Calibri"/>
      <family val="2"/>
    </font>
    <font>
      <sz val="8"/>
      <color theme="1"/>
      <name val="Calibri"/>
      <family val="2"/>
      <scheme val="minor"/>
    </font>
    <font>
      <sz val="8"/>
      <color indexed="8"/>
      <name val="Calibri"/>
      <family val="2"/>
    </font>
    <font>
      <sz val="8"/>
      <color indexed="8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8"/>
      <name val="Calibri"/>
      <family val="2"/>
      <scheme val="minor"/>
    </font>
    <font>
      <sz val="10"/>
      <color indexed="8"/>
      <name val="Calibri"/>
      <family val="2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sz val="9"/>
      <color rgb="FF7030A0"/>
      <name val="Calibri"/>
      <family val="2"/>
      <scheme val="minor"/>
    </font>
    <font>
      <sz val="9"/>
      <name val="Calibri"/>
      <family val="2"/>
      <scheme val="minor"/>
    </font>
    <font>
      <sz val="9"/>
      <color rgb="FFFF0000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sz val="24"/>
      <color theme="1"/>
      <name val="Edwardian Script ITC"/>
      <family val="4"/>
    </font>
    <font>
      <b/>
      <sz val="12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1"/>
      <color rgb="FF7030A0"/>
      <name val="Calibri"/>
      <family val="2"/>
      <scheme val="minor"/>
    </font>
    <font>
      <b/>
      <sz val="26"/>
      <color rgb="FFFF0000"/>
      <name val="Calibri"/>
      <family val="2"/>
      <scheme val="minor"/>
    </font>
    <font>
      <sz val="8"/>
      <color theme="1"/>
      <name val="Calibri"/>
      <family val="2"/>
    </font>
    <font>
      <b/>
      <sz val="7"/>
      <color rgb="FFF43A47"/>
      <name val="Calibri"/>
      <family val="2"/>
      <scheme val="minor"/>
    </font>
    <font>
      <sz val="8"/>
      <color rgb="FFFF0000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8"/>
      <name val="Calibri"/>
      <family val="2"/>
    </font>
    <font>
      <b/>
      <sz val="18"/>
      <color theme="1"/>
      <name val="Calibri"/>
      <family val="2"/>
      <scheme val="minor"/>
    </font>
    <font>
      <b/>
      <sz val="12"/>
      <color rgb="FFFF0000"/>
      <name val="Calibri"/>
      <family val="2"/>
      <scheme val="minor"/>
    </font>
    <font>
      <b/>
      <sz val="12"/>
      <color theme="4" tint="-0.499984740745262"/>
      <name val="Calibri"/>
      <family val="2"/>
      <scheme val="minor"/>
    </font>
    <font>
      <b/>
      <sz val="7"/>
      <color theme="7" tint="-0.499984740745262"/>
      <name val="Calibri"/>
      <family val="2"/>
      <scheme val="minor"/>
    </font>
    <font>
      <b/>
      <sz val="7"/>
      <color rgb="FF0070C0"/>
      <name val="Arial Black"/>
      <family val="2"/>
    </font>
    <font>
      <b/>
      <sz val="8"/>
      <color rgb="FF7030A0"/>
      <name val="Arial Black"/>
      <family val="2"/>
    </font>
    <font>
      <b/>
      <sz val="7"/>
      <color rgb="FFF73BB8"/>
      <name val="Arial Black"/>
      <family val="2"/>
    </font>
    <font>
      <b/>
      <sz val="7"/>
      <color rgb="FF7030A0"/>
      <name val="Arial Black"/>
      <family val="2"/>
    </font>
    <font>
      <sz val="11"/>
      <color rgb="FFFF0000"/>
      <name val="Calibri"/>
      <family val="2"/>
      <scheme val="minor"/>
    </font>
    <font>
      <sz val="11"/>
      <color rgb="FF006496"/>
      <name val="Calibri"/>
      <family val="2"/>
      <scheme val="minor"/>
    </font>
    <font>
      <b/>
      <sz val="8"/>
      <color theme="5" tint="-0.499984740745262"/>
      <name val="Arial Black"/>
      <family val="2"/>
    </font>
    <font>
      <b/>
      <sz val="7"/>
      <color theme="5" tint="-0.499984740745262"/>
      <name val="Arial Black"/>
      <family val="2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rgb="FFADEEF1"/>
        <bgColor indexed="64"/>
      </patternFill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0" fontId="9" fillId="0" borderId="0" applyFont="0" applyFill="0" applyBorder="0" applyAlignment="0" applyProtection="0"/>
  </cellStyleXfs>
  <cellXfs count="124">
    <xf numFmtId="0" fontId="0" fillId="0" borderId="0" xfId="0"/>
    <xf numFmtId="0" fontId="0" fillId="4" borderId="0" xfId="0" applyFill="1"/>
    <xf numFmtId="164" fontId="2" fillId="4" borderId="0" xfId="1" applyFont="1" applyFill="1" applyBorder="1" applyAlignment="1"/>
    <xf numFmtId="0" fontId="2" fillId="0" borderId="0" xfId="0" applyFont="1"/>
    <xf numFmtId="0" fontId="2" fillId="0" borderId="0" xfId="0" applyFont="1" applyAlignment="1">
      <alignment horizontal="left"/>
    </xf>
    <xf numFmtId="4" fontId="2" fillId="4" borderId="0" xfId="0" applyNumberFormat="1" applyFont="1" applyFill="1"/>
    <xf numFmtId="4" fontId="0" fillId="4" borderId="0" xfId="0" applyNumberFormat="1" applyFill="1"/>
    <xf numFmtId="0" fontId="13" fillId="0" borderId="0" xfId="0" applyFont="1"/>
    <xf numFmtId="0" fontId="14" fillId="0" borderId="0" xfId="0" applyFont="1"/>
    <xf numFmtId="0" fontId="13" fillId="4" borderId="0" xfId="0" applyFont="1" applyFill="1"/>
    <xf numFmtId="0" fontId="15" fillId="0" borderId="0" xfId="0" applyFont="1"/>
    <xf numFmtId="0" fontId="14" fillId="4" borderId="0" xfId="0" applyFont="1" applyFill="1"/>
    <xf numFmtId="0" fontId="21" fillId="4" borderId="0" xfId="0" applyFont="1" applyFill="1"/>
    <xf numFmtId="0" fontId="22" fillId="4" borderId="0" xfId="0" applyFont="1" applyFill="1"/>
    <xf numFmtId="0" fontId="12" fillId="3" borderId="10" xfId="0" applyFon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2" fillId="3" borderId="9" xfId="0" applyFont="1" applyFill="1" applyBorder="1" applyAlignment="1">
      <alignment vertical="center"/>
    </xf>
    <xf numFmtId="164" fontId="2" fillId="4" borderId="0" xfId="1" applyFont="1" applyFill="1" applyBorder="1" applyAlignment="1">
      <alignment vertical="center"/>
    </xf>
    <xf numFmtId="164" fontId="23" fillId="4" borderId="0" xfId="1" applyFont="1" applyFill="1" applyBorder="1" applyAlignment="1"/>
    <xf numFmtId="0" fontId="10" fillId="4" borderId="5" xfId="0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/>
    </xf>
    <xf numFmtId="164" fontId="0" fillId="4" borderId="0" xfId="1" applyFont="1" applyFill="1"/>
    <xf numFmtId="165" fontId="11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vertical="center"/>
    </xf>
    <xf numFmtId="0" fontId="10" fillId="4" borderId="5" xfId="0" applyFont="1" applyFill="1" applyBorder="1" applyAlignment="1">
      <alignment horizontal="left" vertical="center" wrapText="1"/>
    </xf>
    <xf numFmtId="0" fontId="6" fillId="4" borderId="0" xfId="0" applyFont="1" applyFill="1" applyAlignment="1">
      <alignment horizontal="center" vertical="center" wrapText="1"/>
    </xf>
    <xf numFmtId="164" fontId="10" fillId="4" borderId="5" xfId="1" applyFont="1" applyFill="1" applyBorder="1" applyAlignment="1">
      <alignment horizontal="right" vertical="center"/>
    </xf>
    <xf numFmtId="164" fontId="11" fillId="4" borderId="5" xfId="1" applyFont="1" applyFill="1" applyBorder="1" applyAlignment="1">
      <alignment horizontal="left" vertical="center" wrapText="1"/>
    </xf>
    <xf numFmtId="164" fontId="6" fillId="4" borderId="0" xfId="1" applyFont="1" applyFill="1" applyAlignment="1">
      <alignment horizontal="center" vertical="center" wrapText="1"/>
    </xf>
    <xf numFmtId="0" fontId="10" fillId="4" borderId="5" xfId="0" applyFont="1" applyFill="1" applyBorder="1" applyAlignment="1">
      <alignment vertical="center" wrapText="1"/>
    </xf>
    <xf numFmtId="0" fontId="6" fillId="4" borderId="0" xfId="0" applyFont="1" applyFill="1"/>
    <xf numFmtId="164" fontId="10" fillId="4" borderId="6" xfId="1" applyFont="1" applyFill="1" applyBorder="1" applyAlignment="1">
      <alignment horizontal="right" vertical="center"/>
    </xf>
    <xf numFmtId="164" fontId="18" fillId="4" borderId="0" xfId="1" applyFont="1" applyFill="1" applyBorder="1" applyAlignment="1">
      <alignment horizontal="center" vertical="center" wrapText="1"/>
    </xf>
    <xf numFmtId="0" fontId="25" fillId="4" borderId="0" xfId="0" applyFont="1" applyFill="1" applyAlignment="1">
      <alignment horizontal="left" vertical="center" wrapText="1"/>
    </xf>
    <xf numFmtId="0" fontId="16" fillId="4" borderId="0" xfId="0" applyFont="1" applyFill="1"/>
    <xf numFmtId="0" fontId="17" fillId="4" borderId="0" xfId="0" applyFont="1" applyFill="1"/>
    <xf numFmtId="0" fontId="3" fillId="4" borderId="0" xfId="0" applyFont="1" applyFill="1" applyAlignment="1">
      <alignment vertical="center"/>
    </xf>
    <xf numFmtId="0" fontId="31" fillId="0" borderId="0" xfId="0" applyFont="1" applyAlignment="1">
      <alignment horizontal="center" vertical="center"/>
    </xf>
    <xf numFmtId="0" fontId="3" fillId="4" borderId="0" xfId="0" applyFont="1" applyFill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/>
    </xf>
    <xf numFmtId="0" fontId="26" fillId="4" borderId="0" xfId="0" applyFont="1" applyFill="1" applyAlignment="1">
      <alignment horizontal="center" vertical="center" wrapText="1"/>
    </xf>
    <xf numFmtId="0" fontId="7" fillId="4" borderId="5" xfId="0" applyFont="1" applyFill="1" applyBorder="1" applyAlignment="1">
      <alignment vertical="center" wrapText="1"/>
    </xf>
    <xf numFmtId="0" fontId="24" fillId="4" borderId="5" xfId="0" applyFont="1" applyFill="1" applyBorder="1" applyAlignment="1">
      <alignment vertical="center" wrapText="1"/>
    </xf>
    <xf numFmtId="0" fontId="32" fillId="4" borderId="0" xfId="0" applyFont="1" applyFill="1" applyAlignment="1">
      <alignment horizontal="left" vertical="center" wrapText="1"/>
    </xf>
    <xf numFmtId="0" fontId="6" fillId="4" borderId="5" xfId="0" applyFont="1" applyFill="1" applyBorder="1" applyAlignment="1">
      <alignment horizontal="center" vertical="center"/>
    </xf>
    <xf numFmtId="165" fontId="8" fillId="4" borderId="12" xfId="0" applyNumberFormat="1" applyFont="1" applyFill="1" applyBorder="1" applyAlignment="1">
      <alignment horizontal="left" vertical="center" wrapText="1"/>
    </xf>
    <xf numFmtId="165" fontId="8" fillId="4" borderId="5" xfId="0" applyNumberFormat="1" applyFont="1" applyFill="1" applyBorder="1" applyAlignment="1">
      <alignment horizontal="left" vertical="center" wrapText="1"/>
    </xf>
    <xf numFmtId="164" fontId="34" fillId="4" borderId="0" xfId="1" applyFont="1" applyFill="1" applyAlignment="1">
      <alignment horizontal="left" vertical="center"/>
    </xf>
    <xf numFmtId="0" fontId="35" fillId="4" borderId="0" xfId="0" applyFont="1" applyFill="1" applyAlignment="1">
      <alignment vertical="center" wrapText="1"/>
    </xf>
    <xf numFmtId="0" fontId="33" fillId="4" borderId="0" xfId="0" applyFont="1" applyFill="1" applyAlignment="1">
      <alignment horizontal="center" vertical="center" wrapText="1"/>
    </xf>
    <xf numFmtId="0" fontId="26" fillId="4" borderId="0" xfId="0" applyFont="1" applyFill="1" applyAlignment="1">
      <alignment horizontal="left" vertical="center" wrapText="1"/>
    </xf>
    <xf numFmtId="0" fontId="33" fillId="4" borderId="0" xfId="0" applyFont="1" applyFill="1" applyAlignment="1">
      <alignment horizontal="left" vertical="center" wrapText="1"/>
    </xf>
    <xf numFmtId="0" fontId="36" fillId="4" borderId="0" xfId="0" applyFont="1" applyFill="1" applyAlignment="1">
      <alignment horizontal="left" vertical="center" wrapText="1"/>
    </xf>
    <xf numFmtId="165" fontId="7" fillId="4" borderId="5" xfId="0" applyNumberFormat="1" applyFont="1" applyFill="1" applyBorder="1" applyAlignment="1">
      <alignment horizontal="center" vertical="center"/>
    </xf>
    <xf numFmtId="0" fontId="11" fillId="4" borderId="5" xfId="0" applyFont="1" applyFill="1" applyBorder="1" applyAlignment="1">
      <alignment vertical="center" wrapText="1"/>
    </xf>
    <xf numFmtId="164" fontId="18" fillId="6" borderId="7" xfId="1" applyFont="1" applyFill="1" applyBorder="1" applyAlignment="1">
      <alignment vertical="center"/>
    </xf>
    <xf numFmtId="164" fontId="18" fillId="5" borderId="7" xfId="1" applyFont="1" applyFill="1" applyBorder="1" applyAlignment="1">
      <alignment vertical="center"/>
    </xf>
    <xf numFmtId="165" fontId="8" fillId="4" borderId="23" xfId="0" applyNumberFormat="1" applyFont="1" applyFill="1" applyBorder="1" applyAlignment="1">
      <alignment horizontal="left" vertical="center"/>
    </xf>
    <xf numFmtId="165" fontId="11" fillId="4" borderId="15" xfId="0" applyNumberFormat="1" applyFont="1" applyFill="1" applyBorder="1" applyAlignment="1">
      <alignment horizontal="left" vertical="center"/>
    </xf>
    <xf numFmtId="164" fontId="11" fillId="4" borderId="15" xfId="1" applyFont="1" applyFill="1" applyBorder="1" applyAlignment="1">
      <alignment horizontal="left" vertical="center" wrapText="1"/>
    </xf>
    <xf numFmtId="0" fontId="10" fillId="4" borderId="15" xfId="0" applyFont="1" applyFill="1" applyBorder="1" applyAlignment="1">
      <alignment horizontal="left" vertical="center" wrapText="1"/>
    </xf>
    <xf numFmtId="164" fontId="10" fillId="4" borderId="15" xfId="1" applyFont="1" applyFill="1" applyBorder="1" applyAlignment="1">
      <alignment horizontal="right" vertical="center"/>
    </xf>
    <xf numFmtId="164" fontId="18" fillId="3" borderId="7" xfId="1" applyFont="1" applyFill="1" applyBorder="1" applyAlignment="1">
      <alignment vertical="center"/>
    </xf>
    <xf numFmtId="0" fontId="38" fillId="0" borderId="0" xfId="0" applyFont="1"/>
    <xf numFmtId="0" fontId="11" fillId="4" borderId="5" xfId="0" applyFont="1" applyFill="1" applyBorder="1" applyAlignment="1">
      <alignment horizontal="left" vertical="center" wrapText="1"/>
    </xf>
    <xf numFmtId="4" fontId="4" fillId="3" borderId="11" xfId="2" applyNumberFormat="1" applyFont="1" applyFill="1" applyBorder="1" applyAlignment="1">
      <alignment horizontal="right" vertical="center"/>
    </xf>
    <xf numFmtId="0" fontId="11" fillId="4" borderId="15" xfId="0" applyFont="1" applyFill="1" applyBorder="1" applyAlignment="1">
      <alignment horizontal="center" vertical="center"/>
    </xf>
    <xf numFmtId="0" fontId="11" fillId="4" borderId="4" xfId="0" applyFont="1" applyFill="1" applyBorder="1" applyAlignment="1">
      <alignment horizontal="center" vertical="center"/>
    </xf>
    <xf numFmtId="165" fontId="8" fillId="4" borderId="27" xfId="0" applyNumberFormat="1" applyFont="1" applyFill="1" applyBorder="1" applyAlignment="1">
      <alignment horizontal="left" vertical="center" wrapText="1"/>
    </xf>
    <xf numFmtId="165" fontId="8" fillId="4" borderId="4" xfId="0" applyNumberFormat="1" applyFont="1" applyFill="1" applyBorder="1" applyAlignment="1">
      <alignment horizontal="left" vertical="center" wrapText="1"/>
    </xf>
    <xf numFmtId="0" fontId="11" fillId="4" borderId="4" xfId="0" applyFont="1" applyFill="1" applyBorder="1" applyAlignment="1">
      <alignment vertical="center"/>
    </xf>
    <xf numFmtId="0" fontId="7" fillId="4" borderId="4" xfId="0" applyFont="1" applyFill="1" applyBorder="1" applyAlignment="1">
      <alignment vertical="center" wrapText="1"/>
    </xf>
    <xf numFmtId="164" fontId="10" fillId="4" borderId="4" xfId="1" applyFont="1" applyFill="1" applyBorder="1" applyAlignment="1">
      <alignment horizontal="right" vertical="center"/>
    </xf>
    <xf numFmtId="165" fontId="7" fillId="4" borderId="4" xfId="0" applyNumberFormat="1" applyFont="1" applyFill="1" applyBorder="1" applyAlignment="1">
      <alignment horizontal="center" vertical="center"/>
    </xf>
    <xf numFmtId="164" fontId="10" fillId="4" borderId="28" xfId="1" applyFont="1" applyFill="1" applyBorder="1" applyAlignment="1">
      <alignment horizontal="right" vertical="center"/>
    </xf>
    <xf numFmtId="164" fontId="10" fillId="4" borderId="29" xfId="1" applyFont="1" applyFill="1" applyBorder="1" applyAlignment="1">
      <alignment horizontal="right" vertical="center"/>
    </xf>
    <xf numFmtId="0" fontId="18" fillId="0" borderId="0" xfId="0" applyFont="1"/>
    <xf numFmtId="0" fontId="27" fillId="0" borderId="0" xfId="0" applyFont="1"/>
    <xf numFmtId="0" fontId="18" fillId="0" borderId="0" xfId="0" applyFont="1" applyAlignment="1">
      <alignment horizontal="left"/>
    </xf>
    <xf numFmtId="4" fontId="18" fillId="4" borderId="0" xfId="0" applyNumberFormat="1" applyFont="1" applyFill="1"/>
    <xf numFmtId="164" fontId="10" fillId="4" borderId="21" xfId="1" applyFont="1" applyFill="1" applyBorder="1" applyAlignment="1">
      <alignment horizontal="right" vertical="center"/>
    </xf>
    <xf numFmtId="165" fontId="7" fillId="4" borderId="16" xfId="0" applyNumberFormat="1" applyFont="1" applyFill="1" applyBorder="1" applyAlignment="1">
      <alignment horizontal="center" vertical="center"/>
    </xf>
    <xf numFmtId="165" fontId="6" fillId="4" borderId="5" xfId="0" applyNumberFormat="1" applyFont="1" applyFill="1" applyBorder="1" applyAlignment="1">
      <alignment horizontal="left" vertical="center"/>
    </xf>
    <xf numFmtId="0" fontId="11" fillId="4" borderId="5" xfId="0" applyFont="1" applyFill="1" applyBorder="1" applyAlignment="1">
      <alignment horizontal="center" vertical="center" wrapText="1"/>
    </xf>
    <xf numFmtId="0" fontId="40" fillId="4" borderId="0" xfId="0" applyFont="1" applyFill="1" applyAlignment="1">
      <alignment horizontal="left" vertical="center" wrapText="1"/>
    </xf>
    <xf numFmtId="0" fontId="39" fillId="4" borderId="0" xfId="0" applyFont="1" applyFill="1" applyAlignment="1">
      <alignment horizontal="left" vertical="center" wrapText="1"/>
    </xf>
    <xf numFmtId="165" fontId="8" fillId="4" borderId="30" xfId="0" applyNumberFormat="1" applyFont="1" applyFill="1" applyBorder="1" applyAlignment="1">
      <alignment horizontal="left" vertical="center"/>
    </xf>
    <xf numFmtId="0" fontId="38" fillId="4" borderId="0" xfId="0" applyFont="1" applyFill="1"/>
    <xf numFmtId="0" fontId="6" fillId="4" borderId="5" xfId="0" applyFont="1" applyFill="1" applyBorder="1" applyAlignment="1">
      <alignment horizontal="center" vertical="center" wrapText="1"/>
    </xf>
    <xf numFmtId="0" fontId="11" fillId="4" borderId="15" xfId="0" applyFont="1" applyFill="1" applyBorder="1" applyAlignment="1">
      <alignment vertical="center" wrapText="1"/>
    </xf>
    <xf numFmtId="165" fontId="7" fillId="4" borderId="22" xfId="0" applyNumberFormat="1" applyFont="1" applyFill="1" applyBorder="1" applyAlignment="1">
      <alignment horizontal="center" vertical="center"/>
    </xf>
    <xf numFmtId="0" fontId="31" fillId="0" borderId="0" xfId="0" applyFont="1" applyAlignment="1">
      <alignment horizontal="center" vertical="center"/>
    </xf>
    <xf numFmtId="0" fontId="19" fillId="0" borderId="0" xfId="0" applyFont="1" applyAlignment="1">
      <alignment horizontal="center"/>
    </xf>
    <xf numFmtId="0" fontId="29" fillId="0" borderId="0" xfId="0" applyFont="1" applyAlignment="1">
      <alignment horizontal="center" vertical="center"/>
    </xf>
    <xf numFmtId="0" fontId="20" fillId="0" borderId="0" xfId="0" applyFont="1" applyAlignment="1">
      <alignment horizontal="center" vertical="center"/>
    </xf>
    <xf numFmtId="0" fontId="30" fillId="0" borderId="0" xfId="0" applyFont="1" applyAlignment="1">
      <alignment horizontal="center" vertical="center"/>
    </xf>
    <xf numFmtId="0" fontId="37" fillId="4" borderId="0" xfId="0" applyFont="1" applyFill="1" applyAlignment="1">
      <alignment horizontal="left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3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4" fillId="2" borderId="3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 wrapText="1"/>
    </xf>
    <xf numFmtId="0" fontId="5" fillId="2" borderId="14" xfId="0" applyFont="1" applyFill="1" applyBorder="1" applyAlignment="1">
      <alignment horizontal="center" vertical="center" wrapText="1"/>
    </xf>
    <xf numFmtId="0" fontId="3" fillId="4" borderId="0" xfId="0" applyFont="1" applyFill="1" applyAlignment="1">
      <alignment horizontal="center" vertical="center"/>
    </xf>
    <xf numFmtId="0" fontId="4" fillId="4" borderId="24" xfId="0" applyFont="1" applyFill="1" applyBorder="1" applyAlignment="1">
      <alignment horizontal="center" vertical="center" wrapText="1"/>
    </xf>
    <xf numFmtId="0" fontId="4" fillId="4" borderId="23" xfId="0" applyFont="1" applyFill="1" applyBorder="1" applyAlignment="1">
      <alignment horizontal="center" vertical="center" wrapText="1"/>
    </xf>
    <xf numFmtId="0" fontId="4" fillId="4" borderId="25" xfId="0" applyFont="1" applyFill="1" applyBorder="1" applyAlignment="1">
      <alignment horizontal="center" vertical="center" wrapText="1"/>
    </xf>
    <xf numFmtId="0" fontId="4" fillId="4" borderId="22" xfId="0" applyFont="1" applyFill="1" applyBorder="1" applyAlignment="1">
      <alignment horizontal="center" vertical="center" wrapText="1"/>
    </xf>
    <xf numFmtId="0" fontId="4" fillId="4" borderId="26" xfId="0" applyFont="1" applyFill="1" applyBorder="1" applyAlignment="1">
      <alignment horizontal="center" vertical="center" wrapText="1"/>
    </xf>
    <xf numFmtId="0" fontId="4" fillId="4" borderId="9" xfId="0" applyFont="1" applyFill="1" applyBorder="1" applyAlignment="1">
      <alignment horizontal="center" vertical="center" wrapText="1"/>
    </xf>
    <xf numFmtId="0" fontId="4" fillId="4" borderId="1" xfId="0" applyFont="1" applyFill="1" applyBorder="1" applyAlignment="1">
      <alignment horizontal="center" vertical="center" wrapText="1"/>
    </xf>
    <xf numFmtId="0" fontId="4" fillId="4" borderId="3" xfId="0" applyFont="1" applyFill="1" applyBorder="1" applyAlignment="1">
      <alignment horizontal="center" vertical="center" wrapText="1"/>
    </xf>
    <xf numFmtId="0" fontId="28" fillId="4" borderId="19" xfId="0" applyFont="1" applyFill="1" applyBorder="1" applyAlignment="1">
      <alignment horizontal="center" vertical="center" wrapText="1"/>
    </xf>
    <xf numFmtId="0" fontId="28" fillId="4" borderId="2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 wrapText="1"/>
    </xf>
    <xf numFmtId="0" fontId="5" fillId="4" borderId="17" xfId="0" applyFont="1" applyFill="1" applyBorder="1" applyAlignment="1">
      <alignment horizontal="center" vertical="center" wrapText="1"/>
    </xf>
    <xf numFmtId="0" fontId="5" fillId="4" borderId="20" xfId="0" applyFont="1" applyFill="1" applyBorder="1" applyAlignment="1">
      <alignment horizontal="center" vertical="center" wrapText="1"/>
    </xf>
    <xf numFmtId="0" fontId="28" fillId="4" borderId="1" xfId="0" applyFont="1" applyFill="1" applyBorder="1" applyAlignment="1">
      <alignment horizontal="center" vertical="center" wrapText="1"/>
    </xf>
    <xf numFmtId="0" fontId="28" fillId="4" borderId="3" xfId="0" applyFont="1" applyFill="1" applyBorder="1" applyAlignment="1">
      <alignment horizontal="center" vertical="center" wrapText="1"/>
    </xf>
    <xf numFmtId="0" fontId="28" fillId="4" borderId="18" xfId="0" applyFont="1" applyFill="1" applyBorder="1" applyAlignment="1">
      <alignment horizontal="center" vertical="center" wrapText="1"/>
    </xf>
    <xf numFmtId="0" fontId="28" fillId="4" borderId="15" xfId="0" applyFont="1" applyFill="1" applyBorder="1" applyAlignment="1">
      <alignment horizontal="center" vertical="center" wrapText="1"/>
    </xf>
  </cellXfs>
  <cellStyles count="3">
    <cellStyle name="Millares" xfId="1" builtinId="3"/>
    <cellStyle name="Moneda 2" xfId="2" xr:uid="{00000000-0005-0000-0000-000001000000}"/>
    <cellStyle name="Normal" xfId="0" builtinId="0"/>
  </cellStyles>
  <dxfs count="0"/>
  <tableStyles count="0" defaultTableStyle="TableStyleMedium2" defaultPivotStyle="PivotStyleLight16"/>
  <colors>
    <mruColors>
      <color rgb="FFAFE1FF"/>
      <color rgb="FFBDE6FF"/>
      <color rgb="FF9CF8B4"/>
      <color rgb="FFC07700"/>
      <color rgb="FFE68E00"/>
      <color rgb="FF787630"/>
      <color rgb="FFD68400"/>
      <color rgb="FFCBA9E5"/>
      <color rgb="FF008E40"/>
      <color rgb="FF5F2C0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3549412</xdr:colOff>
      <xdr:row>0</xdr:row>
      <xdr:rowOff>87433</xdr:rowOff>
    </xdr:from>
    <xdr:to>
      <xdr:col>7</xdr:col>
      <xdr:colOff>283413</xdr:colOff>
      <xdr:row>7</xdr:row>
      <xdr:rowOff>37561</xdr:rowOff>
    </xdr:to>
    <xdr:pic>
      <xdr:nvPicPr>
        <xdr:cNvPr id="2" name="Imagen 1" descr="C:\Users\Contabilidad\Downloads\TAMAÑO MINIMO IVC CONSEJO.png">
          <a:extLst>
            <a:ext uri="{FF2B5EF4-FFF2-40B4-BE49-F238E27FC236}">
              <a16:creationId xmlns:a16="http://schemas.microsoft.com/office/drawing/2014/main" id="{4D500A9B-D6B2-46A7-9E6C-EC2E6E245ADE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283337" y="87433"/>
          <a:ext cx="1334576" cy="1283628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531801</xdr:colOff>
      <xdr:row>0</xdr:row>
      <xdr:rowOff>0</xdr:rowOff>
    </xdr:from>
    <xdr:to>
      <xdr:col>3</xdr:col>
      <xdr:colOff>563952</xdr:colOff>
      <xdr:row>6</xdr:row>
      <xdr:rowOff>82490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E70470D3-E608-49C8-94D0-7606245AB0E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55626" y="0"/>
          <a:ext cx="1556151" cy="132074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8</xdr:col>
      <xdr:colOff>503765</xdr:colOff>
      <xdr:row>1</xdr:row>
      <xdr:rowOff>27518</xdr:rowOff>
    </xdr:from>
    <xdr:to>
      <xdr:col>9</xdr:col>
      <xdr:colOff>848516</xdr:colOff>
      <xdr:row>6</xdr:row>
      <xdr:rowOff>57150</xdr:rowOff>
    </xdr:to>
    <xdr:pic>
      <xdr:nvPicPr>
        <xdr:cNvPr id="5" name="Imagen 4" descr="C:\Users\Contabilidad\Downloads\TAMAÑO MINIMO IVC CONSEJO.png">
          <a:extLst>
            <a:ext uri="{FF2B5EF4-FFF2-40B4-BE49-F238E27FC236}">
              <a16:creationId xmlns:a16="http://schemas.microsoft.com/office/drawing/2014/main" id="{ED944380-A794-4AFD-8E9E-DED9AFD1EFAA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28965" y="446618"/>
          <a:ext cx="1264708" cy="1125007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6" name="Imagen 5">
          <a:extLst>
            <a:ext uri="{FF2B5EF4-FFF2-40B4-BE49-F238E27FC236}">
              <a16:creationId xmlns:a16="http://schemas.microsoft.com/office/drawing/2014/main" id="{7F3B28C0-0A7B-4AA7-8D18-1A955482DC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  <xdr:twoCellAnchor>
    <xdr:from>
      <xdr:col>7</xdr:col>
      <xdr:colOff>508000</xdr:colOff>
      <xdr:row>50</xdr:row>
      <xdr:rowOff>25400</xdr:rowOff>
    </xdr:from>
    <xdr:to>
      <xdr:col>7</xdr:col>
      <xdr:colOff>723900</xdr:colOff>
      <xdr:row>51</xdr:row>
      <xdr:rowOff>28575</xdr:rowOff>
    </xdr:to>
    <xdr:sp macro="" textlink="">
      <xdr:nvSpPr>
        <xdr:cNvPr id="7" name="Flecha: hacia abajo 6">
          <a:extLst>
            <a:ext uri="{FF2B5EF4-FFF2-40B4-BE49-F238E27FC236}">
              <a16:creationId xmlns:a16="http://schemas.microsoft.com/office/drawing/2014/main" id="{E4F98AE1-3AD6-4E6B-98E2-A31EFE51E9C1}"/>
            </a:ext>
          </a:extLst>
        </xdr:cNvPr>
        <xdr:cNvSpPr/>
      </xdr:nvSpPr>
      <xdr:spPr>
        <a:xfrm>
          <a:off x="11214100" y="18961100"/>
          <a:ext cx="215900" cy="409575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9</xdr:col>
      <xdr:colOff>520700</xdr:colOff>
      <xdr:row>50</xdr:row>
      <xdr:rowOff>25400</xdr:rowOff>
    </xdr:from>
    <xdr:to>
      <xdr:col>9</xdr:col>
      <xdr:colOff>749300</xdr:colOff>
      <xdr:row>51</xdr:row>
      <xdr:rowOff>57150</xdr:rowOff>
    </xdr:to>
    <xdr:sp macro="" textlink="">
      <xdr:nvSpPr>
        <xdr:cNvPr id="8" name="Flecha: hacia abajo 7">
          <a:extLst>
            <a:ext uri="{FF2B5EF4-FFF2-40B4-BE49-F238E27FC236}">
              <a16:creationId xmlns:a16="http://schemas.microsoft.com/office/drawing/2014/main" id="{F3505E3C-6F6F-4427-9A6A-47F98238B31B}"/>
            </a:ext>
          </a:extLst>
        </xdr:cNvPr>
        <xdr:cNvSpPr/>
      </xdr:nvSpPr>
      <xdr:spPr>
        <a:xfrm>
          <a:off x="13284200" y="14859000"/>
          <a:ext cx="228600" cy="43815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>
    <xdr:from>
      <xdr:col>10</xdr:col>
      <xdr:colOff>520700</xdr:colOff>
      <xdr:row>50</xdr:row>
      <xdr:rowOff>12700</xdr:rowOff>
    </xdr:from>
    <xdr:to>
      <xdr:col>10</xdr:col>
      <xdr:colOff>711200</xdr:colOff>
      <xdr:row>51</xdr:row>
      <xdr:rowOff>38100</xdr:rowOff>
    </xdr:to>
    <xdr:sp macro="" textlink="">
      <xdr:nvSpPr>
        <xdr:cNvPr id="9" name="Flecha: hacia abajo 8">
          <a:extLst>
            <a:ext uri="{FF2B5EF4-FFF2-40B4-BE49-F238E27FC236}">
              <a16:creationId xmlns:a16="http://schemas.microsoft.com/office/drawing/2014/main" id="{787D5161-1FAC-41FF-9A79-573B80100768}"/>
            </a:ext>
          </a:extLst>
        </xdr:cNvPr>
        <xdr:cNvSpPr/>
      </xdr:nvSpPr>
      <xdr:spPr>
        <a:xfrm>
          <a:off x="14490700" y="14846300"/>
          <a:ext cx="190500" cy="431800"/>
        </a:xfrm>
        <a:prstGeom prst="downArrow">
          <a:avLst/>
        </a:prstGeom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419" sz="1100"/>
        </a:p>
      </xdr:txBody>
    </xdr:sp>
    <xdr:clientData/>
  </xdr:twoCellAnchor>
  <xdr:twoCellAnchor editAs="oneCell">
    <xdr:from>
      <xdr:col>8</xdr:col>
      <xdr:colOff>503765</xdr:colOff>
      <xdr:row>1</xdr:row>
      <xdr:rowOff>27518</xdr:rowOff>
    </xdr:from>
    <xdr:to>
      <xdr:col>9</xdr:col>
      <xdr:colOff>848516</xdr:colOff>
      <xdr:row>6</xdr:row>
      <xdr:rowOff>139700</xdr:rowOff>
    </xdr:to>
    <xdr:pic>
      <xdr:nvPicPr>
        <xdr:cNvPr id="10" name="Imagen 9" descr="C:\Users\Contabilidad\Downloads\TAMAÑO MINIMO IVC CONSEJO.png">
          <a:extLst>
            <a:ext uri="{FF2B5EF4-FFF2-40B4-BE49-F238E27FC236}">
              <a16:creationId xmlns:a16="http://schemas.microsoft.com/office/drawing/2014/main" id="{053E6EF4-6F07-4F06-BB8B-96D5C2C1CB31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454465" y="446618"/>
          <a:ext cx="1264708" cy="1217082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1</xdr:col>
      <xdr:colOff>352425</xdr:colOff>
      <xdr:row>0</xdr:row>
      <xdr:rowOff>171449</xdr:rowOff>
    </xdr:from>
    <xdr:to>
      <xdr:col>3</xdr:col>
      <xdr:colOff>197646</xdr:colOff>
      <xdr:row>6</xdr:row>
      <xdr:rowOff>0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E27AE89C-CB08-493B-BB0B-4DD2EEDC5B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50" y="171449"/>
          <a:ext cx="1476377" cy="1343026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DFCF97-6287-477F-999E-BDA1AA5A7883}">
  <sheetPr>
    <tabColor rgb="FF0070C0"/>
  </sheetPr>
  <dimension ref="B1:I60"/>
  <sheetViews>
    <sheetView tabSelected="1" topLeftCell="B43" zoomScaleNormal="100" workbookViewId="0">
      <selection activeCell="F53" sqref="F53"/>
    </sheetView>
  </sheetViews>
  <sheetFormatPr baseColWidth="10" defaultRowHeight="15" x14ac:dyDescent="0.25"/>
  <cols>
    <col min="1" max="1" width="12" customWidth="1"/>
    <col min="4" max="4" width="21.7109375" customWidth="1"/>
    <col min="5" max="5" width="29.5703125" customWidth="1"/>
    <col min="6" max="6" width="52.5703125" customWidth="1"/>
    <col min="7" max="7" width="15.7109375" customWidth="1"/>
  </cols>
  <sheetData>
    <row r="1" spans="2:9" ht="15.75" customHeight="1" x14ac:dyDescent="0.6">
      <c r="B1" s="92"/>
      <c r="C1" s="92"/>
      <c r="D1" s="92"/>
      <c r="E1" s="92"/>
      <c r="F1" s="92"/>
      <c r="G1" s="92"/>
      <c r="H1" s="92"/>
    </row>
    <row r="2" spans="2:9" ht="21.75" customHeight="1" x14ac:dyDescent="0.25">
      <c r="B2" s="93" t="s">
        <v>0</v>
      </c>
      <c r="C2" s="93"/>
      <c r="D2" s="93"/>
      <c r="E2" s="93"/>
      <c r="F2" s="93"/>
      <c r="G2" s="93"/>
      <c r="H2" s="93"/>
    </row>
    <row r="3" spans="2:9" ht="15" customHeight="1" x14ac:dyDescent="0.25">
      <c r="B3" s="94" t="s">
        <v>17</v>
      </c>
      <c r="C3" s="94"/>
      <c r="D3" s="94"/>
      <c r="E3" s="94"/>
      <c r="F3" s="94"/>
      <c r="G3" s="94"/>
      <c r="H3" s="94"/>
    </row>
    <row r="4" spans="2:9" ht="15" customHeight="1" x14ac:dyDescent="0.25">
      <c r="B4" s="94" t="s">
        <v>13</v>
      </c>
      <c r="C4" s="94"/>
      <c r="D4" s="94"/>
      <c r="E4" s="94"/>
      <c r="F4" s="94"/>
      <c r="G4" s="94"/>
      <c r="H4" s="94"/>
    </row>
    <row r="5" spans="2:9" ht="15" customHeight="1" x14ac:dyDescent="0.25">
      <c r="B5" s="95" t="s">
        <v>33</v>
      </c>
      <c r="C5" s="95"/>
      <c r="D5" s="95"/>
      <c r="E5" s="95"/>
      <c r="F5" s="95"/>
      <c r="G5" s="95"/>
      <c r="H5" s="95"/>
    </row>
    <row r="6" spans="2:9" ht="15" customHeight="1" x14ac:dyDescent="0.25">
      <c r="B6" s="91" t="s">
        <v>34</v>
      </c>
      <c r="C6" s="91"/>
      <c r="D6" s="91"/>
      <c r="E6" s="91"/>
      <c r="F6" s="91"/>
      <c r="G6" s="91"/>
      <c r="H6" s="91"/>
    </row>
    <row r="7" spans="2:9" ht="7.5" customHeight="1" x14ac:dyDescent="0.25">
      <c r="B7" s="37"/>
      <c r="C7" s="37"/>
      <c r="D7" s="37"/>
      <c r="E7" s="37"/>
      <c r="F7" s="37"/>
      <c r="G7" s="37"/>
      <c r="H7" s="37"/>
    </row>
    <row r="8" spans="2:9" ht="17.25" customHeight="1" x14ac:dyDescent="0.25">
      <c r="B8" s="94" t="s">
        <v>66</v>
      </c>
      <c r="C8" s="94"/>
      <c r="D8" s="94"/>
      <c r="E8" s="94"/>
      <c r="F8" s="94"/>
      <c r="G8" s="94"/>
      <c r="H8" s="94"/>
    </row>
    <row r="9" spans="2:9" ht="15" customHeight="1" x14ac:dyDescent="0.25">
      <c r="B9" s="94" t="s">
        <v>100</v>
      </c>
      <c r="C9" s="94"/>
      <c r="D9" s="94"/>
      <c r="E9" s="94"/>
      <c r="F9" s="94"/>
      <c r="G9" s="94"/>
      <c r="H9" s="94"/>
    </row>
    <row r="10" spans="2:9" ht="11.25" customHeight="1" thickBot="1" x14ac:dyDescent="0.3">
      <c r="C10" s="36"/>
      <c r="D10" s="36"/>
      <c r="E10" s="36"/>
      <c r="F10" s="36"/>
      <c r="G10" s="36"/>
      <c r="H10" s="36"/>
    </row>
    <row r="11" spans="2:9" x14ac:dyDescent="0.25">
      <c r="B11" s="97" t="s">
        <v>24</v>
      </c>
      <c r="C11" s="99" t="s">
        <v>1</v>
      </c>
      <c r="D11" s="99" t="s">
        <v>2</v>
      </c>
      <c r="E11" s="99" t="s">
        <v>3</v>
      </c>
      <c r="F11" s="99" t="s">
        <v>4</v>
      </c>
      <c r="G11" s="101" t="s">
        <v>25</v>
      </c>
      <c r="H11" s="103" t="s">
        <v>5</v>
      </c>
    </row>
    <row r="12" spans="2:9" ht="18.75" customHeight="1" thickBot="1" x14ac:dyDescent="0.3">
      <c r="B12" s="98"/>
      <c r="C12" s="100"/>
      <c r="D12" s="100"/>
      <c r="E12" s="100"/>
      <c r="F12" s="100"/>
      <c r="G12" s="102"/>
      <c r="H12" s="104"/>
    </row>
    <row r="13" spans="2:9" ht="39" customHeight="1" x14ac:dyDescent="0.25">
      <c r="B13" s="45" t="s">
        <v>36</v>
      </c>
      <c r="C13" s="46" t="s">
        <v>36</v>
      </c>
      <c r="D13" s="23" t="s">
        <v>20</v>
      </c>
      <c r="E13" s="23" t="s">
        <v>21</v>
      </c>
      <c r="F13" s="41" t="s">
        <v>38</v>
      </c>
      <c r="G13" s="44" t="s">
        <v>22</v>
      </c>
      <c r="H13" s="31">
        <f>810265.65+53839.95-216776.99-53841.65+53839.95+53839.95-216818.84+53807.48+53807.48+53807.48+481.55-547210.25</f>
        <v>99041.759999999893</v>
      </c>
      <c r="I13" s="33"/>
    </row>
    <row r="14" spans="2:9" ht="28.5" customHeight="1" x14ac:dyDescent="0.25">
      <c r="B14" s="39">
        <v>44356</v>
      </c>
      <c r="C14" s="22">
        <v>44306</v>
      </c>
      <c r="D14" s="27" t="s">
        <v>35</v>
      </c>
      <c r="E14" s="24" t="s">
        <v>18</v>
      </c>
      <c r="F14" s="19" t="s">
        <v>19</v>
      </c>
      <c r="G14" s="44" t="s">
        <v>14</v>
      </c>
      <c r="H14" s="31">
        <v>79041.81</v>
      </c>
      <c r="I14" s="21"/>
    </row>
    <row r="15" spans="2:9" ht="34.5" customHeight="1" x14ac:dyDescent="0.25">
      <c r="B15" s="39">
        <v>45915</v>
      </c>
      <c r="C15" s="82">
        <v>45901</v>
      </c>
      <c r="D15" s="27" t="s">
        <v>56</v>
      </c>
      <c r="E15" s="54" t="s">
        <v>55</v>
      </c>
      <c r="F15" s="42" t="s">
        <v>59</v>
      </c>
      <c r="G15" s="44" t="s">
        <v>60</v>
      </c>
      <c r="H15" s="31">
        <v>2517.4</v>
      </c>
      <c r="I15" s="51"/>
    </row>
    <row r="16" spans="2:9" ht="33.75" customHeight="1" x14ac:dyDescent="0.25">
      <c r="B16" s="39">
        <v>45915</v>
      </c>
      <c r="C16" s="82">
        <v>45901</v>
      </c>
      <c r="D16" s="27" t="s">
        <v>57</v>
      </c>
      <c r="E16" s="54" t="s">
        <v>55</v>
      </c>
      <c r="F16" s="42" t="s">
        <v>59</v>
      </c>
      <c r="G16" s="44" t="s">
        <v>60</v>
      </c>
      <c r="H16" s="31">
        <v>2291.8000000000002</v>
      </c>
      <c r="I16" s="51"/>
    </row>
    <row r="17" spans="2:9" ht="35.25" customHeight="1" x14ac:dyDescent="0.25">
      <c r="B17" s="39">
        <v>45915</v>
      </c>
      <c r="C17" s="82">
        <v>45901</v>
      </c>
      <c r="D17" s="27" t="s">
        <v>58</v>
      </c>
      <c r="E17" s="54" t="s">
        <v>55</v>
      </c>
      <c r="F17" s="42" t="s">
        <v>59</v>
      </c>
      <c r="G17" s="44" t="s">
        <v>60</v>
      </c>
      <c r="H17" s="31">
        <v>2291.8000000000002</v>
      </c>
      <c r="I17" s="51"/>
    </row>
    <row r="18" spans="2:9" s="1" customFormat="1" ht="30.75" customHeight="1" x14ac:dyDescent="0.25">
      <c r="B18" s="39">
        <v>46021</v>
      </c>
      <c r="C18" s="82">
        <v>45988</v>
      </c>
      <c r="D18" s="27" t="s">
        <v>92</v>
      </c>
      <c r="E18" s="54" t="s">
        <v>71</v>
      </c>
      <c r="F18" s="42" t="s">
        <v>93</v>
      </c>
      <c r="G18" s="44" t="s">
        <v>16</v>
      </c>
      <c r="H18" s="31">
        <v>373285.01</v>
      </c>
      <c r="I18" s="51"/>
    </row>
    <row r="19" spans="2:9" s="1" customFormat="1" ht="30.75" customHeight="1" x14ac:dyDescent="0.25">
      <c r="B19" s="86">
        <v>46052</v>
      </c>
      <c r="C19" s="82">
        <v>46018</v>
      </c>
      <c r="D19" s="27" t="s">
        <v>120</v>
      </c>
      <c r="E19" s="54" t="s">
        <v>71</v>
      </c>
      <c r="F19" s="42" t="s">
        <v>121</v>
      </c>
      <c r="G19" s="44" t="s">
        <v>16</v>
      </c>
      <c r="H19" s="31">
        <v>408914.08</v>
      </c>
      <c r="I19" s="51"/>
    </row>
    <row r="20" spans="2:9" s="1" customFormat="1" ht="30.75" customHeight="1" x14ac:dyDescent="0.25">
      <c r="B20" s="86">
        <v>46058</v>
      </c>
      <c r="C20" s="82">
        <v>46049</v>
      </c>
      <c r="D20" s="27" t="s">
        <v>128</v>
      </c>
      <c r="E20" s="54" t="s">
        <v>71</v>
      </c>
      <c r="F20" s="42" t="s">
        <v>129</v>
      </c>
      <c r="G20" s="44" t="s">
        <v>16</v>
      </c>
      <c r="H20" s="31">
        <v>385229.14</v>
      </c>
      <c r="I20" s="51"/>
    </row>
    <row r="21" spans="2:9" s="1" customFormat="1" ht="30.75" customHeight="1" x14ac:dyDescent="0.25">
      <c r="B21" s="39">
        <v>46021</v>
      </c>
      <c r="C21" s="82">
        <v>45988</v>
      </c>
      <c r="D21" s="27" t="s">
        <v>94</v>
      </c>
      <c r="E21" s="54" t="s">
        <v>71</v>
      </c>
      <c r="F21" s="42" t="s">
        <v>95</v>
      </c>
      <c r="G21" s="44" t="s">
        <v>16</v>
      </c>
      <c r="H21" s="31">
        <v>74755.149999999994</v>
      </c>
      <c r="I21" s="51"/>
    </row>
    <row r="22" spans="2:9" s="1" customFormat="1" ht="27.95" customHeight="1" x14ac:dyDescent="0.25">
      <c r="B22" s="86">
        <v>46052</v>
      </c>
      <c r="C22" s="82">
        <v>46018</v>
      </c>
      <c r="D22" s="27" t="s">
        <v>118</v>
      </c>
      <c r="E22" s="54" t="s">
        <v>71</v>
      </c>
      <c r="F22" s="42" t="s">
        <v>119</v>
      </c>
      <c r="G22" s="44" t="s">
        <v>16</v>
      </c>
      <c r="H22" s="31">
        <v>87574.41</v>
      </c>
      <c r="I22" s="51"/>
    </row>
    <row r="23" spans="2:9" s="1" customFormat="1" ht="27.95" customHeight="1" x14ac:dyDescent="0.25">
      <c r="B23" s="86">
        <v>46058</v>
      </c>
      <c r="C23" s="82">
        <v>46049</v>
      </c>
      <c r="D23" s="27" t="s">
        <v>126</v>
      </c>
      <c r="E23" s="54" t="s">
        <v>71</v>
      </c>
      <c r="F23" s="42" t="s">
        <v>127</v>
      </c>
      <c r="G23" s="44" t="s">
        <v>16</v>
      </c>
      <c r="H23" s="31">
        <v>84371.9</v>
      </c>
      <c r="I23" s="51"/>
    </row>
    <row r="24" spans="2:9" s="1" customFormat="1" ht="27.95" customHeight="1" x14ac:dyDescent="0.25">
      <c r="B24" s="86">
        <v>46058</v>
      </c>
      <c r="C24" s="82">
        <v>46018</v>
      </c>
      <c r="D24" s="27" t="s">
        <v>122</v>
      </c>
      <c r="E24" s="54" t="s">
        <v>71</v>
      </c>
      <c r="F24" s="42" t="s">
        <v>123</v>
      </c>
      <c r="G24" s="44" t="s">
        <v>16</v>
      </c>
      <c r="H24" s="31">
        <v>12035.54</v>
      </c>
      <c r="I24" s="51"/>
    </row>
    <row r="25" spans="2:9" s="1" customFormat="1" ht="27.95" customHeight="1" x14ac:dyDescent="0.25">
      <c r="B25" s="86">
        <v>46058</v>
      </c>
      <c r="C25" s="82">
        <v>46049</v>
      </c>
      <c r="D25" s="27" t="s">
        <v>130</v>
      </c>
      <c r="E25" s="54" t="s">
        <v>71</v>
      </c>
      <c r="F25" s="42" t="s">
        <v>131</v>
      </c>
      <c r="G25" s="44" t="s">
        <v>16</v>
      </c>
      <c r="H25" s="31">
        <v>2955.72</v>
      </c>
      <c r="I25" s="51"/>
    </row>
    <row r="26" spans="2:9" s="1" customFormat="1" ht="29.25" customHeight="1" x14ac:dyDescent="0.25">
      <c r="B26" s="86">
        <v>46003</v>
      </c>
      <c r="C26" s="82">
        <v>45992</v>
      </c>
      <c r="D26" s="27" t="s">
        <v>83</v>
      </c>
      <c r="E26" s="54" t="s">
        <v>84</v>
      </c>
      <c r="F26" s="42" t="s">
        <v>104</v>
      </c>
      <c r="G26" s="44" t="s">
        <v>15</v>
      </c>
      <c r="H26" s="31">
        <v>22050</v>
      </c>
      <c r="I26" s="51"/>
    </row>
    <row r="27" spans="2:9" s="1" customFormat="1" ht="30.75" customHeight="1" x14ac:dyDescent="0.25">
      <c r="B27" s="86">
        <v>46035</v>
      </c>
      <c r="C27" s="82">
        <v>46029</v>
      </c>
      <c r="D27" s="27" t="s">
        <v>101</v>
      </c>
      <c r="E27" s="54" t="s">
        <v>84</v>
      </c>
      <c r="F27" s="42" t="s">
        <v>105</v>
      </c>
      <c r="G27" s="44" t="s">
        <v>15</v>
      </c>
      <c r="H27" s="31">
        <v>22050</v>
      </c>
      <c r="I27" s="51"/>
    </row>
    <row r="28" spans="2:9" ht="27.75" customHeight="1" x14ac:dyDescent="0.25">
      <c r="B28" s="39">
        <v>45616</v>
      </c>
      <c r="C28" s="22">
        <v>45583</v>
      </c>
      <c r="D28" s="27" t="s">
        <v>41</v>
      </c>
      <c r="E28" s="23" t="s">
        <v>39</v>
      </c>
      <c r="F28" s="42" t="s">
        <v>40</v>
      </c>
      <c r="G28" s="44" t="s">
        <v>37</v>
      </c>
      <c r="H28" s="31">
        <v>40898.199999999997</v>
      </c>
      <c r="I28" s="63"/>
    </row>
    <row r="29" spans="2:9" ht="30" customHeight="1" x14ac:dyDescent="0.25">
      <c r="B29" s="39">
        <v>46058</v>
      </c>
      <c r="C29" s="22">
        <v>46041</v>
      </c>
      <c r="D29" s="27" t="s">
        <v>108</v>
      </c>
      <c r="E29" s="23" t="s">
        <v>39</v>
      </c>
      <c r="F29" s="42" t="s">
        <v>109</v>
      </c>
      <c r="G29" s="44" t="s">
        <v>37</v>
      </c>
      <c r="H29" s="31">
        <v>112377.76</v>
      </c>
      <c r="I29" s="63"/>
    </row>
    <row r="30" spans="2:9" ht="37.5" customHeight="1" x14ac:dyDescent="0.25">
      <c r="B30" s="39">
        <v>46058</v>
      </c>
      <c r="C30" s="22">
        <v>46041</v>
      </c>
      <c r="D30" s="27" t="s">
        <v>110</v>
      </c>
      <c r="E30" s="23" t="s">
        <v>39</v>
      </c>
      <c r="F30" s="42" t="s">
        <v>111</v>
      </c>
      <c r="G30" s="44" t="s">
        <v>37</v>
      </c>
      <c r="H30" s="31">
        <v>3412.53</v>
      </c>
      <c r="I30" s="63"/>
    </row>
    <row r="31" spans="2:9" ht="30" customHeight="1" x14ac:dyDescent="0.25">
      <c r="B31" s="39">
        <v>46058</v>
      </c>
      <c r="C31" s="22">
        <v>46042</v>
      </c>
      <c r="D31" s="27" t="s">
        <v>112</v>
      </c>
      <c r="E31" s="23" t="s">
        <v>39</v>
      </c>
      <c r="F31" s="42" t="s">
        <v>113</v>
      </c>
      <c r="G31" s="44" t="s">
        <v>37</v>
      </c>
      <c r="H31" s="31">
        <v>119557.66</v>
      </c>
      <c r="I31" s="63"/>
    </row>
    <row r="32" spans="2:9" ht="26.25" customHeight="1" x14ac:dyDescent="0.25">
      <c r="B32" s="39">
        <v>46058</v>
      </c>
      <c r="C32" s="22">
        <v>46053</v>
      </c>
      <c r="D32" s="27" t="s">
        <v>114</v>
      </c>
      <c r="E32" s="23" t="s">
        <v>42</v>
      </c>
      <c r="F32" s="42" t="s">
        <v>115</v>
      </c>
      <c r="G32" s="44" t="s">
        <v>37</v>
      </c>
      <c r="H32" s="31">
        <v>27132.87</v>
      </c>
      <c r="I32" s="63"/>
    </row>
    <row r="33" spans="2:9" ht="28.5" customHeight="1" x14ac:dyDescent="0.25">
      <c r="B33" s="39">
        <v>46058</v>
      </c>
      <c r="C33" s="22">
        <v>46053</v>
      </c>
      <c r="D33" s="27" t="s">
        <v>116</v>
      </c>
      <c r="E33" s="23" t="s">
        <v>42</v>
      </c>
      <c r="F33" s="42" t="s">
        <v>117</v>
      </c>
      <c r="G33" s="44" t="s">
        <v>37</v>
      </c>
      <c r="H33" s="31">
        <v>146.19999999999999</v>
      </c>
      <c r="I33" s="63"/>
    </row>
    <row r="34" spans="2:9" ht="33.75" customHeight="1" x14ac:dyDescent="0.25">
      <c r="B34" s="39">
        <v>45877</v>
      </c>
      <c r="C34" s="22">
        <v>45930</v>
      </c>
      <c r="D34" s="27" t="s">
        <v>64</v>
      </c>
      <c r="E34" s="23" t="s">
        <v>48</v>
      </c>
      <c r="F34" s="29" t="s">
        <v>65</v>
      </c>
      <c r="G34" s="44" t="s">
        <v>43</v>
      </c>
      <c r="H34" s="31">
        <v>250000</v>
      </c>
      <c r="I34" s="63"/>
    </row>
    <row r="35" spans="2:9" ht="39.950000000000003" customHeight="1" x14ac:dyDescent="0.25">
      <c r="B35" s="39">
        <v>45832</v>
      </c>
      <c r="C35" s="22">
        <v>45809</v>
      </c>
      <c r="D35" s="27" t="s">
        <v>62</v>
      </c>
      <c r="E35" s="23" t="s">
        <v>61</v>
      </c>
      <c r="F35" s="29" t="s">
        <v>63</v>
      </c>
      <c r="G35" s="44" t="s">
        <v>60</v>
      </c>
      <c r="H35" s="31">
        <v>990</v>
      </c>
      <c r="I35" s="63"/>
    </row>
    <row r="36" spans="2:9" ht="39.950000000000003" customHeight="1" x14ac:dyDescent="0.25">
      <c r="B36" s="39">
        <v>45952</v>
      </c>
      <c r="C36" s="22">
        <v>45839</v>
      </c>
      <c r="D36" s="27" t="s">
        <v>69</v>
      </c>
      <c r="E36" s="23" t="s">
        <v>61</v>
      </c>
      <c r="F36" s="29" t="s">
        <v>70</v>
      </c>
      <c r="G36" s="44" t="s">
        <v>60</v>
      </c>
      <c r="H36" s="31">
        <v>990</v>
      </c>
      <c r="I36" s="63"/>
    </row>
    <row r="37" spans="2:9" ht="39.950000000000003" customHeight="1" x14ac:dyDescent="0.25">
      <c r="B37" s="39">
        <v>45988</v>
      </c>
      <c r="C37" s="22">
        <v>45870</v>
      </c>
      <c r="D37" s="27" t="s">
        <v>74</v>
      </c>
      <c r="E37" s="23" t="s">
        <v>61</v>
      </c>
      <c r="F37" s="29" t="s">
        <v>75</v>
      </c>
      <c r="G37" s="44" t="s">
        <v>60</v>
      </c>
      <c r="H37" s="31">
        <v>990</v>
      </c>
      <c r="I37" s="63"/>
    </row>
    <row r="38" spans="2:9" ht="39.950000000000003" customHeight="1" x14ac:dyDescent="0.25">
      <c r="B38" s="39">
        <v>45988</v>
      </c>
      <c r="C38" s="22">
        <v>45901</v>
      </c>
      <c r="D38" s="27" t="s">
        <v>76</v>
      </c>
      <c r="E38" s="23" t="s">
        <v>61</v>
      </c>
      <c r="F38" s="29" t="s">
        <v>77</v>
      </c>
      <c r="G38" s="44" t="s">
        <v>60</v>
      </c>
      <c r="H38" s="31">
        <v>990</v>
      </c>
      <c r="I38" s="63"/>
    </row>
    <row r="39" spans="2:9" ht="39.950000000000003" customHeight="1" x14ac:dyDescent="0.25">
      <c r="B39" s="39">
        <v>45951</v>
      </c>
      <c r="C39" s="22">
        <v>45931</v>
      </c>
      <c r="D39" s="27" t="s">
        <v>67</v>
      </c>
      <c r="E39" s="23" t="s">
        <v>61</v>
      </c>
      <c r="F39" s="29" t="s">
        <v>68</v>
      </c>
      <c r="G39" s="44" t="s">
        <v>60</v>
      </c>
      <c r="H39" s="31">
        <v>990</v>
      </c>
      <c r="I39" s="63"/>
    </row>
    <row r="40" spans="2:9" ht="39.950000000000003" customHeight="1" x14ac:dyDescent="0.25">
      <c r="B40" s="39">
        <v>45988</v>
      </c>
      <c r="C40" s="22">
        <v>45962</v>
      </c>
      <c r="D40" s="27" t="s">
        <v>78</v>
      </c>
      <c r="E40" s="23" t="s">
        <v>61</v>
      </c>
      <c r="F40" s="29" t="s">
        <v>79</v>
      </c>
      <c r="G40" s="44" t="s">
        <v>60</v>
      </c>
      <c r="H40" s="31">
        <v>990</v>
      </c>
      <c r="I40" s="63"/>
    </row>
    <row r="41" spans="2:9" s="1" customFormat="1" ht="39.950000000000003" customHeight="1" x14ac:dyDescent="0.25">
      <c r="B41" s="39">
        <v>46006</v>
      </c>
      <c r="C41" s="22">
        <v>45992</v>
      </c>
      <c r="D41" s="27" t="s">
        <v>81</v>
      </c>
      <c r="E41" s="23" t="s">
        <v>61</v>
      </c>
      <c r="F41" s="29" t="s">
        <v>82</v>
      </c>
      <c r="G41" s="44" t="s">
        <v>60</v>
      </c>
      <c r="H41" s="31">
        <v>990</v>
      </c>
      <c r="I41" s="87"/>
    </row>
    <row r="42" spans="2:9" s="1" customFormat="1" ht="39.950000000000003" customHeight="1" x14ac:dyDescent="0.25">
      <c r="B42" s="39">
        <v>46038</v>
      </c>
      <c r="C42" s="22">
        <v>46023</v>
      </c>
      <c r="D42" s="27" t="s">
        <v>107</v>
      </c>
      <c r="E42" s="23" t="s">
        <v>61</v>
      </c>
      <c r="F42" s="29" t="s">
        <v>106</v>
      </c>
      <c r="G42" s="44" t="s">
        <v>60</v>
      </c>
      <c r="H42" s="31">
        <v>990</v>
      </c>
      <c r="I42" s="87"/>
    </row>
    <row r="43" spans="2:9" s="1" customFormat="1" ht="32.25" customHeight="1" x14ac:dyDescent="0.25">
      <c r="B43" s="39">
        <v>46021</v>
      </c>
      <c r="C43" s="22">
        <v>46009</v>
      </c>
      <c r="D43" s="27" t="s">
        <v>85</v>
      </c>
      <c r="E43" s="23" t="s">
        <v>80</v>
      </c>
      <c r="F43" s="29" t="s">
        <v>86</v>
      </c>
      <c r="G43" s="88" t="s">
        <v>87</v>
      </c>
      <c r="H43" s="31">
        <v>15340</v>
      </c>
      <c r="I43" s="87"/>
    </row>
    <row r="44" spans="2:9" s="1" customFormat="1" ht="62.25" customHeight="1" x14ac:dyDescent="0.25">
      <c r="B44" s="39">
        <v>46021</v>
      </c>
      <c r="C44" s="22">
        <v>46010</v>
      </c>
      <c r="D44" s="27" t="s">
        <v>88</v>
      </c>
      <c r="E44" s="23" t="s">
        <v>89</v>
      </c>
      <c r="F44" s="29" t="s">
        <v>90</v>
      </c>
      <c r="G44" s="44" t="s">
        <v>91</v>
      </c>
      <c r="H44" s="31">
        <v>28025</v>
      </c>
      <c r="I44" s="87"/>
    </row>
    <row r="45" spans="2:9" s="1" customFormat="1" ht="30.75" customHeight="1" x14ac:dyDescent="0.25">
      <c r="B45" s="39">
        <v>46045</v>
      </c>
      <c r="C45" s="22">
        <v>45672</v>
      </c>
      <c r="D45" s="27" t="s">
        <v>102</v>
      </c>
      <c r="E45" s="23" t="s">
        <v>72</v>
      </c>
      <c r="F45" s="29" t="s">
        <v>103</v>
      </c>
      <c r="G45" s="44" t="s">
        <v>73</v>
      </c>
      <c r="H45" s="31">
        <v>76700</v>
      </c>
      <c r="I45" s="87"/>
    </row>
    <row r="46" spans="2:9" ht="48" customHeight="1" x14ac:dyDescent="0.25">
      <c r="B46" s="39">
        <v>45698</v>
      </c>
      <c r="C46" s="22">
        <v>45566</v>
      </c>
      <c r="D46" s="27" t="s">
        <v>44</v>
      </c>
      <c r="E46" s="64" t="s">
        <v>45</v>
      </c>
      <c r="F46" s="24" t="s">
        <v>46</v>
      </c>
      <c r="G46" s="44" t="s">
        <v>15</v>
      </c>
      <c r="H46" s="31">
        <v>140000</v>
      </c>
    </row>
    <row r="47" spans="2:9" ht="26.25" customHeight="1" x14ac:dyDescent="0.25">
      <c r="B47" s="39">
        <v>45890</v>
      </c>
      <c r="C47" s="22">
        <v>45762</v>
      </c>
      <c r="D47" s="27" t="s">
        <v>52</v>
      </c>
      <c r="E47" s="24" t="s">
        <v>53</v>
      </c>
      <c r="F47" s="19" t="s">
        <v>51</v>
      </c>
      <c r="G47" s="44" t="s">
        <v>14</v>
      </c>
      <c r="H47" s="31">
        <v>42639.59</v>
      </c>
      <c r="I47" s="21"/>
    </row>
    <row r="48" spans="2:9" s="1" customFormat="1" ht="27.75" customHeight="1" x14ac:dyDescent="0.25">
      <c r="B48" s="39">
        <v>46030</v>
      </c>
      <c r="C48" s="22">
        <v>46001</v>
      </c>
      <c r="D48" s="27" t="s">
        <v>99</v>
      </c>
      <c r="E48" s="54" t="s">
        <v>96</v>
      </c>
      <c r="F48" s="24" t="s">
        <v>98</v>
      </c>
      <c r="G48" s="20" t="s">
        <v>97</v>
      </c>
      <c r="H48" s="31">
        <f>1698788.42-424697.11</f>
        <v>1274091.31</v>
      </c>
      <c r="I48" s="21"/>
    </row>
    <row r="49" spans="2:9" ht="21" customHeight="1" thickBot="1" x14ac:dyDescent="0.3">
      <c r="B49" s="14"/>
      <c r="C49" s="16"/>
      <c r="D49" s="15"/>
      <c r="E49" s="16"/>
      <c r="F49" s="16" t="s">
        <v>50</v>
      </c>
      <c r="G49" s="16"/>
      <c r="H49" s="65">
        <f>SUM(H13:H48)</f>
        <v>3796646.6399999992</v>
      </c>
      <c r="I49" s="47"/>
    </row>
    <row r="50" spans="2:9" x14ac:dyDescent="0.25">
      <c r="H50" s="2" t="s">
        <v>49</v>
      </c>
    </row>
    <row r="51" spans="2:9" ht="15" customHeight="1" x14ac:dyDescent="0.25">
      <c r="B51" s="30" t="s">
        <v>124</v>
      </c>
      <c r="C51" s="1"/>
      <c r="D51" s="1"/>
      <c r="E51" s="1"/>
      <c r="F51" s="1"/>
      <c r="G51" s="96"/>
      <c r="H51" s="2"/>
      <c r="I51" s="1"/>
    </row>
    <row r="52" spans="2:9" ht="15" customHeight="1" x14ac:dyDescent="0.5">
      <c r="B52" s="30" t="s">
        <v>132</v>
      </c>
      <c r="C52" s="1"/>
      <c r="D52" s="1"/>
      <c r="E52" s="1"/>
      <c r="F52" s="6"/>
      <c r="G52" s="96"/>
      <c r="H52" s="18"/>
      <c r="I52" s="1"/>
    </row>
    <row r="53" spans="2:9" ht="15" customHeight="1" x14ac:dyDescent="0.25">
      <c r="B53" s="30" t="s">
        <v>133</v>
      </c>
      <c r="C53" s="1"/>
      <c r="D53" s="1"/>
      <c r="E53" s="1"/>
      <c r="F53" s="1"/>
      <c r="G53" s="1"/>
      <c r="H53" s="2"/>
      <c r="I53" s="1"/>
    </row>
    <row r="54" spans="2:9" x14ac:dyDescent="0.25">
      <c r="C54" s="30"/>
      <c r="D54" s="1"/>
      <c r="E54" s="1"/>
      <c r="F54" s="1"/>
      <c r="G54" s="1"/>
      <c r="H54" s="2"/>
    </row>
    <row r="55" spans="2:9" s="77" customFormat="1" ht="15" customHeight="1" x14ac:dyDescent="0.2">
      <c r="B55" s="76" t="s">
        <v>6</v>
      </c>
      <c r="C55" s="76"/>
      <c r="E55" s="76" t="s">
        <v>7</v>
      </c>
      <c r="F55" s="78" t="s">
        <v>8</v>
      </c>
      <c r="G55" s="76" t="s">
        <v>9</v>
      </c>
      <c r="H55" s="79"/>
    </row>
    <row r="56" spans="2:9" x14ac:dyDescent="0.25">
      <c r="B56" s="3"/>
      <c r="C56" s="3"/>
      <c r="E56" s="3"/>
      <c r="F56" s="4"/>
      <c r="G56" s="3"/>
      <c r="H56" s="5"/>
    </row>
    <row r="57" spans="2:9" x14ac:dyDescent="0.25">
      <c r="B57" s="3"/>
      <c r="C57" s="3"/>
      <c r="E57" s="3"/>
      <c r="F57" s="4"/>
      <c r="G57" s="3"/>
      <c r="H57" s="5"/>
    </row>
    <row r="58" spans="2:9" x14ac:dyDescent="0.25">
      <c r="B58" s="7" t="s">
        <v>54</v>
      </c>
      <c r="C58" s="7"/>
      <c r="E58" s="7"/>
      <c r="F58" s="7" t="s">
        <v>10</v>
      </c>
      <c r="G58" s="7" t="s">
        <v>47</v>
      </c>
      <c r="H58" s="9"/>
    </row>
    <row r="59" spans="2:9" x14ac:dyDescent="0.25">
      <c r="B59" s="8" t="s">
        <v>23</v>
      </c>
      <c r="C59" s="10"/>
      <c r="E59" s="8"/>
      <c r="F59" s="8" t="s">
        <v>11</v>
      </c>
      <c r="G59" s="8" t="s">
        <v>12</v>
      </c>
      <c r="H59" s="11"/>
    </row>
    <row r="60" spans="2:9" ht="16.5" customHeight="1" x14ac:dyDescent="0.25">
      <c r="B60" s="34" t="s">
        <v>125</v>
      </c>
      <c r="C60" s="35"/>
      <c r="E60" s="11"/>
      <c r="F60" s="34" t="s">
        <v>135</v>
      </c>
      <c r="G60" s="34" t="s">
        <v>136</v>
      </c>
      <c r="H60" s="35"/>
    </row>
  </sheetData>
  <mergeCells count="16">
    <mergeCell ref="G51:G52"/>
    <mergeCell ref="B8:H8"/>
    <mergeCell ref="B9:H9"/>
    <mergeCell ref="B11:B12"/>
    <mergeCell ref="C11:C12"/>
    <mergeCell ref="D11:D12"/>
    <mergeCell ref="E11:E12"/>
    <mergeCell ref="F11:F12"/>
    <mergeCell ref="G11:G12"/>
    <mergeCell ref="H11:H12"/>
    <mergeCell ref="B6:H6"/>
    <mergeCell ref="B1:H1"/>
    <mergeCell ref="B2:H2"/>
    <mergeCell ref="B3:H3"/>
    <mergeCell ref="B4:H4"/>
    <mergeCell ref="B5:H5"/>
  </mergeCells>
  <pageMargins left="0.17" right="0.70866141732283472" top="0.17" bottom="0.74803149606299213" header="0.17" footer="0.12"/>
  <pageSetup scale="7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32C8C2-DB7D-407A-A398-8862492CD6EF}">
  <sheetPr>
    <tabColor rgb="FF002060"/>
  </sheetPr>
  <dimension ref="A1:N71"/>
  <sheetViews>
    <sheetView topLeftCell="A49" zoomScale="80" zoomScaleNormal="80" workbookViewId="0">
      <selection activeCell="D74" sqref="D74"/>
    </sheetView>
  </sheetViews>
  <sheetFormatPr baseColWidth="10" defaultRowHeight="15" x14ac:dyDescent="0.25"/>
  <cols>
    <col min="1" max="1" width="1.85546875" customWidth="1"/>
    <col min="3" max="3" width="13" bestFit="1" customWidth="1"/>
    <col min="4" max="4" width="16.85546875" customWidth="1"/>
    <col min="5" max="5" width="39.140625" customWidth="1"/>
    <col min="6" max="6" width="65.140625" customWidth="1"/>
    <col min="7" max="7" width="15.7109375" customWidth="1"/>
    <col min="8" max="8" width="18.5703125" customWidth="1"/>
    <col min="9" max="9" width="13.7109375" customWidth="1"/>
    <col min="10" max="10" width="18.140625" customWidth="1"/>
    <col min="11" max="11" width="18.5703125" customWidth="1"/>
    <col min="12" max="12" width="16.5703125" customWidth="1"/>
  </cols>
  <sheetData>
    <row r="1" spans="1:14" ht="33" x14ac:dyDescent="0.6">
      <c r="B1" s="92"/>
      <c r="C1" s="92"/>
      <c r="D1" s="92"/>
      <c r="E1" s="92"/>
      <c r="F1" s="92"/>
      <c r="G1" s="92"/>
      <c r="H1" s="92"/>
      <c r="I1" s="92"/>
      <c r="J1" s="92"/>
      <c r="K1" s="92"/>
    </row>
    <row r="2" spans="1:14" ht="23.25" x14ac:dyDescent="0.25">
      <c r="B2" s="93" t="s">
        <v>0</v>
      </c>
      <c r="C2" s="93"/>
      <c r="D2" s="93"/>
      <c r="E2" s="93"/>
      <c r="F2" s="93"/>
      <c r="G2" s="93"/>
      <c r="H2" s="93"/>
      <c r="I2" s="93"/>
      <c r="J2" s="93"/>
      <c r="K2" s="93"/>
    </row>
    <row r="3" spans="1:14" ht="15.75" x14ac:dyDescent="0.25">
      <c r="B3" s="94" t="s">
        <v>17</v>
      </c>
      <c r="C3" s="94"/>
      <c r="D3" s="94"/>
      <c r="E3" s="94"/>
      <c r="F3" s="94"/>
      <c r="G3" s="94"/>
      <c r="H3" s="94"/>
      <c r="I3" s="94"/>
      <c r="J3" s="94"/>
      <c r="K3" s="94"/>
    </row>
    <row r="4" spans="1:14" ht="15.75" x14ac:dyDescent="0.25">
      <c r="B4" s="94" t="s">
        <v>13</v>
      </c>
      <c r="C4" s="94"/>
      <c r="D4" s="94"/>
      <c r="E4" s="94"/>
      <c r="F4" s="94"/>
      <c r="G4" s="94"/>
      <c r="H4" s="94"/>
      <c r="I4" s="94"/>
      <c r="J4" s="94"/>
      <c r="K4" s="94"/>
    </row>
    <row r="5" spans="1:14" ht="15.75" x14ac:dyDescent="0.25">
      <c r="B5" s="95" t="s">
        <v>33</v>
      </c>
      <c r="C5" s="95"/>
      <c r="D5" s="95"/>
      <c r="E5" s="95"/>
      <c r="F5" s="95"/>
      <c r="G5" s="95"/>
      <c r="H5" s="95"/>
      <c r="I5" s="95"/>
      <c r="J5" s="95"/>
      <c r="K5" s="95"/>
    </row>
    <row r="6" spans="1:14" ht="15.75" x14ac:dyDescent="0.25">
      <c r="B6" s="91" t="s">
        <v>34</v>
      </c>
      <c r="C6" s="91"/>
      <c r="D6" s="91"/>
      <c r="E6" s="91"/>
      <c r="F6" s="91"/>
      <c r="G6" s="91"/>
      <c r="H6" s="91"/>
      <c r="I6" s="91"/>
      <c r="J6" s="91"/>
      <c r="K6" s="91"/>
    </row>
    <row r="7" spans="1:14" ht="15.75" x14ac:dyDescent="0.25">
      <c r="B7" s="37"/>
      <c r="C7" s="37"/>
      <c r="D7" s="37"/>
      <c r="E7" s="37"/>
      <c r="F7" s="37"/>
      <c r="G7" s="37"/>
      <c r="H7" s="37"/>
      <c r="I7" s="37"/>
      <c r="J7" s="37"/>
      <c r="K7" s="37"/>
    </row>
    <row r="8" spans="1:14" ht="15.75" x14ac:dyDescent="0.25">
      <c r="B8" s="94" t="s">
        <v>32</v>
      </c>
      <c r="C8" s="94"/>
      <c r="D8" s="94"/>
      <c r="E8" s="94"/>
      <c r="F8" s="94"/>
      <c r="G8" s="94"/>
      <c r="H8" s="94"/>
      <c r="I8" s="94"/>
      <c r="J8" s="94"/>
      <c r="K8" s="94"/>
    </row>
    <row r="9" spans="1:14" ht="15.75" x14ac:dyDescent="0.25">
      <c r="A9" s="1"/>
      <c r="B9" s="94" t="s">
        <v>26</v>
      </c>
      <c r="C9" s="94"/>
      <c r="D9" s="94"/>
      <c r="E9" s="94"/>
      <c r="F9" s="94"/>
      <c r="G9" s="94"/>
      <c r="H9" s="94"/>
      <c r="I9" s="94"/>
      <c r="J9" s="94"/>
      <c r="K9" s="94"/>
    </row>
    <row r="10" spans="1:14" ht="15.75" x14ac:dyDescent="0.25">
      <c r="B10" s="94" t="s">
        <v>100</v>
      </c>
      <c r="C10" s="94"/>
      <c r="D10" s="94"/>
      <c r="E10" s="94"/>
      <c r="F10" s="94"/>
      <c r="G10" s="94"/>
      <c r="H10" s="94"/>
      <c r="I10" s="94"/>
      <c r="J10" s="94"/>
      <c r="K10" s="94"/>
    </row>
    <row r="11" spans="1:14" ht="19.5" thickBot="1" x14ac:dyDescent="0.3">
      <c r="C11" s="105"/>
      <c r="D11" s="105"/>
      <c r="E11" s="105"/>
      <c r="F11" s="105"/>
      <c r="G11" s="105"/>
      <c r="H11" s="105"/>
      <c r="I11" s="38"/>
      <c r="J11" s="38"/>
      <c r="K11" s="38"/>
    </row>
    <row r="12" spans="1:14" x14ac:dyDescent="0.25">
      <c r="B12" s="106" t="s">
        <v>24</v>
      </c>
      <c r="C12" s="108" t="s">
        <v>1</v>
      </c>
      <c r="D12" s="110" t="s">
        <v>2</v>
      </c>
      <c r="E12" s="112" t="s">
        <v>3</v>
      </c>
      <c r="F12" s="112" t="s">
        <v>4</v>
      </c>
      <c r="G12" s="116" t="s">
        <v>25</v>
      </c>
      <c r="H12" s="118" t="s">
        <v>5</v>
      </c>
      <c r="I12" s="120" t="s">
        <v>27</v>
      </c>
      <c r="J12" s="122" t="s">
        <v>28</v>
      </c>
      <c r="K12" s="114" t="s">
        <v>29</v>
      </c>
      <c r="L12" s="12"/>
      <c r="M12" s="1"/>
      <c r="N12" s="1"/>
    </row>
    <row r="13" spans="1:14" ht="25.5" customHeight="1" thickBot="1" x14ac:dyDescent="0.3">
      <c r="B13" s="107"/>
      <c r="C13" s="109"/>
      <c r="D13" s="111"/>
      <c r="E13" s="113"/>
      <c r="F13" s="113"/>
      <c r="G13" s="117"/>
      <c r="H13" s="119"/>
      <c r="I13" s="121"/>
      <c r="J13" s="123"/>
      <c r="K13" s="115"/>
      <c r="L13" s="13"/>
      <c r="M13" s="1"/>
      <c r="N13" s="25"/>
    </row>
    <row r="14" spans="1:14" ht="38.25" customHeight="1" x14ac:dyDescent="0.25">
      <c r="A14" s="21"/>
      <c r="B14" s="68" t="s">
        <v>36</v>
      </c>
      <c r="C14" s="69" t="s">
        <v>36</v>
      </c>
      <c r="D14" s="70" t="s">
        <v>20</v>
      </c>
      <c r="E14" s="70" t="s">
        <v>21</v>
      </c>
      <c r="F14" s="71" t="s">
        <v>38</v>
      </c>
      <c r="G14" s="67" t="s">
        <v>22</v>
      </c>
      <c r="H14" s="72">
        <f>810265.65+53839.95-216776.99-53841.65+53839.95+53839.95-216818.84+53807.48+53807.48+53807.48+481.55-547210.25</f>
        <v>99041.759999999893</v>
      </c>
      <c r="I14" s="73">
        <v>44407</v>
      </c>
      <c r="J14" s="72">
        <v>0</v>
      </c>
      <c r="K14" s="74">
        <v>99041.76</v>
      </c>
      <c r="L14" s="43"/>
      <c r="M14" s="52"/>
      <c r="N14" s="28"/>
    </row>
    <row r="15" spans="1:14" ht="36" customHeight="1" x14ac:dyDescent="0.25">
      <c r="A15" s="21"/>
      <c r="B15" s="39">
        <v>44356</v>
      </c>
      <c r="C15" s="22">
        <v>44306</v>
      </c>
      <c r="D15" s="27" t="s">
        <v>35</v>
      </c>
      <c r="E15" s="24" t="s">
        <v>18</v>
      </c>
      <c r="F15" s="19" t="s">
        <v>19</v>
      </c>
      <c r="G15" s="20" t="s">
        <v>14</v>
      </c>
      <c r="H15" s="26">
        <v>79041.81</v>
      </c>
      <c r="I15" s="53">
        <v>44336</v>
      </c>
      <c r="J15" s="26">
        <v>0</v>
      </c>
      <c r="K15" s="75">
        <v>79041.81</v>
      </c>
      <c r="L15" s="48"/>
      <c r="M15" s="50"/>
      <c r="N15" s="51"/>
    </row>
    <row r="16" spans="1:14" s="1" customFormat="1" ht="39" customHeight="1" x14ac:dyDescent="0.25">
      <c r="A16" s="21"/>
      <c r="B16" s="39">
        <v>45915</v>
      </c>
      <c r="C16" s="22">
        <v>45901</v>
      </c>
      <c r="D16" s="27" t="s">
        <v>56</v>
      </c>
      <c r="E16" s="54" t="s">
        <v>55</v>
      </c>
      <c r="F16" s="42" t="s">
        <v>59</v>
      </c>
      <c r="G16" s="20" t="s">
        <v>60</v>
      </c>
      <c r="H16" s="26">
        <v>2517.4</v>
      </c>
      <c r="I16" s="53">
        <v>45931</v>
      </c>
      <c r="J16" s="26">
        <v>0</v>
      </c>
      <c r="K16" s="75">
        <v>2517.4</v>
      </c>
      <c r="L16" s="51"/>
      <c r="M16" s="40"/>
      <c r="N16" s="51"/>
    </row>
    <row r="17" spans="1:14" s="1" customFormat="1" ht="36" customHeight="1" x14ac:dyDescent="0.25">
      <c r="A17" s="21"/>
      <c r="B17" s="39">
        <v>45915</v>
      </c>
      <c r="C17" s="22">
        <v>45901</v>
      </c>
      <c r="D17" s="27" t="s">
        <v>57</v>
      </c>
      <c r="E17" s="54" t="s">
        <v>55</v>
      </c>
      <c r="F17" s="42" t="s">
        <v>59</v>
      </c>
      <c r="G17" s="20" t="s">
        <v>60</v>
      </c>
      <c r="H17" s="26">
        <v>2291.8000000000002</v>
      </c>
      <c r="I17" s="53">
        <v>45931</v>
      </c>
      <c r="J17" s="26">
        <v>0</v>
      </c>
      <c r="K17" s="75">
        <v>2291.8000000000002</v>
      </c>
      <c r="L17" s="51"/>
      <c r="M17" s="40"/>
      <c r="N17" s="51"/>
    </row>
    <row r="18" spans="1:14" s="1" customFormat="1" ht="37.5" customHeight="1" x14ac:dyDescent="0.25">
      <c r="A18" s="21"/>
      <c r="B18" s="39">
        <v>45915</v>
      </c>
      <c r="C18" s="22">
        <v>45901</v>
      </c>
      <c r="D18" s="27" t="s">
        <v>58</v>
      </c>
      <c r="E18" s="54" t="s">
        <v>55</v>
      </c>
      <c r="F18" s="42" t="s">
        <v>59</v>
      </c>
      <c r="G18" s="20" t="s">
        <v>60</v>
      </c>
      <c r="H18" s="26">
        <v>2291.8000000000002</v>
      </c>
      <c r="I18" s="53">
        <v>45931</v>
      </c>
      <c r="J18" s="26">
        <v>0</v>
      </c>
      <c r="K18" s="75">
        <v>2291.8000000000002</v>
      </c>
      <c r="L18" s="51"/>
      <c r="M18" s="40"/>
      <c r="N18" s="51"/>
    </row>
    <row r="19" spans="1:14" s="1" customFormat="1" ht="37.5" customHeight="1" x14ac:dyDescent="0.25">
      <c r="A19" s="21"/>
      <c r="B19" s="39">
        <v>46021</v>
      </c>
      <c r="C19" s="82">
        <v>45988</v>
      </c>
      <c r="D19" s="27" t="s">
        <v>92</v>
      </c>
      <c r="E19" s="54" t="s">
        <v>71</v>
      </c>
      <c r="F19" s="42" t="s">
        <v>93</v>
      </c>
      <c r="G19" s="20" t="s">
        <v>16</v>
      </c>
      <c r="H19" s="26">
        <v>373285.01</v>
      </c>
      <c r="I19" s="53">
        <v>46018</v>
      </c>
      <c r="J19" s="26">
        <v>373285.01</v>
      </c>
      <c r="K19" s="75">
        <v>0</v>
      </c>
      <c r="L19" s="51"/>
      <c r="M19" s="40"/>
      <c r="N19" s="51"/>
    </row>
    <row r="20" spans="1:14" s="1" customFormat="1" ht="37.5" customHeight="1" x14ac:dyDescent="0.25">
      <c r="A20" s="21"/>
      <c r="B20" s="86">
        <v>46052</v>
      </c>
      <c r="C20" s="82">
        <v>46018</v>
      </c>
      <c r="D20" s="27" t="s">
        <v>120</v>
      </c>
      <c r="E20" s="54" t="s">
        <v>71</v>
      </c>
      <c r="F20" s="42" t="s">
        <v>121</v>
      </c>
      <c r="G20" s="44" t="s">
        <v>16</v>
      </c>
      <c r="H20" s="26">
        <v>408914.08</v>
      </c>
      <c r="I20" s="81">
        <v>46049</v>
      </c>
      <c r="J20" s="26">
        <v>0</v>
      </c>
      <c r="K20" s="31">
        <v>408914.08</v>
      </c>
      <c r="L20" s="51"/>
      <c r="M20" s="40"/>
      <c r="N20" s="51"/>
    </row>
    <row r="21" spans="1:14" s="1" customFormat="1" ht="37.5" customHeight="1" x14ac:dyDescent="0.25">
      <c r="A21" s="21"/>
      <c r="B21" s="86">
        <v>46058</v>
      </c>
      <c r="C21" s="82">
        <v>46049</v>
      </c>
      <c r="D21" s="27" t="s">
        <v>128</v>
      </c>
      <c r="E21" s="54" t="s">
        <v>71</v>
      </c>
      <c r="F21" s="42" t="s">
        <v>129</v>
      </c>
      <c r="G21" s="44" t="s">
        <v>16</v>
      </c>
      <c r="H21" s="26">
        <v>385229.14</v>
      </c>
      <c r="I21" s="81">
        <v>46080</v>
      </c>
      <c r="J21" s="26">
        <v>0</v>
      </c>
      <c r="K21" s="31">
        <v>385229.14</v>
      </c>
      <c r="L21" s="51"/>
      <c r="M21" s="40"/>
      <c r="N21" s="51"/>
    </row>
    <row r="22" spans="1:14" s="1" customFormat="1" ht="37.5" customHeight="1" x14ac:dyDescent="0.25">
      <c r="A22" s="21"/>
      <c r="B22" s="39">
        <v>46021</v>
      </c>
      <c r="C22" s="82">
        <v>45988</v>
      </c>
      <c r="D22" s="27" t="s">
        <v>94</v>
      </c>
      <c r="E22" s="54" t="s">
        <v>71</v>
      </c>
      <c r="F22" s="42" t="s">
        <v>95</v>
      </c>
      <c r="G22" s="20" t="s">
        <v>16</v>
      </c>
      <c r="H22" s="26">
        <v>74755.149999999994</v>
      </c>
      <c r="I22" s="81">
        <v>46018</v>
      </c>
      <c r="J22" s="26">
        <v>74755.149999999994</v>
      </c>
      <c r="K22" s="75">
        <v>0</v>
      </c>
      <c r="L22" s="51"/>
      <c r="M22" s="40"/>
      <c r="N22" s="51"/>
    </row>
    <row r="23" spans="1:14" s="1" customFormat="1" ht="37.5" customHeight="1" x14ac:dyDescent="0.25">
      <c r="A23" s="21"/>
      <c r="B23" s="86">
        <v>46052</v>
      </c>
      <c r="C23" s="82">
        <v>46018</v>
      </c>
      <c r="D23" s="27" t="s">
        <v>118</v>
      </c>
      <c r="E23" s="54" t="s">
        <v>71</v>
      </c>
      <c r="F23" s="42" t="s">
        <v>119</v>
      </c>
      <c r="G23" s="44" t="s">
        <v>16</v>
      </c>
      <c r="H23" s="26">
        <v>87574.41</v>
      </c>
      <c r="I23" s="81">
        <v>46049</v>
      </c>
      <c r="J23" s="26">
        <v>0</v>
      </c>
      <c r="K23" s="31">
        <v>87574.41</v>
      </c>
      <c r="L23" s="51"/>
      <c r="M23" s="40"/>
      <c r="N23" s="51"/>
    </row>
    <row r="24" spans="1:14" s="1" customFormat="1" ht="37.5" customHeight="1" x14ac:dyDescent="0.25">
      <c r="A24" s="21"/>
      <c r="B24" s="86">
        <v>46058</v>
      </c>
      <c r="C24" s="82">
        <v>46049</v>
      </c>
      <c r="D24" s="27" t="s">
        <v>126</v>
      </c>
      <c r="E24" s="54" t="s">
        <v>71</v>
      </c>
      <c r="F24" s="42" t="s">
        <v>127</v>
      </c>
      <c r="G24" s="44" t="s">
        <v>16</v>
      </c>
      <c r="H24" s="26">
        <v>84371.9</v>
      </c>
      <c r="I24" s="81">
        <v>46080</v>
      </c>
      <c r="J24" s="26">
        <v>0</v>
      </c>
      <c r="K24" s="31">
        <v>84371.9</v>
      </c>
      <c r="L24" s="51"/>
      <c r="M24" s="40"/>
      <c r="N24" s="51"/>
    </row>
    <row r="25" spans="1:14" s="1" customFormat="1" ht="37.5" customHeight="1" x14ac:dyDescent="0.25">
      <c r="A25" s="21"/>
      <c r="B25" s="86">
        <v>46058</v>
      </c>
      <c r="C25" s="82">
        <v>46018</v>
      </c>
      <c r="D25" s="27" t="s">
        <v>122</v>
      </c>
      <c r="E25" s="54" t="s">
        <v>71</v>
      </c>
      <c r="F25" s="42" t="s">
        <v>123</v>
      </c>
      <c r="G25" s="44" t="s">
        <v>16</v>
      </c>
      <c r="H25" s="26">
        <v>12035.54</v>
      </c>
      <c r="I25" s="81">
        <v>46049</v>
      </c>
      <c r="J25" s="26">
        <v>0</v>
      </c>
      <c r="K25" s="31">
        <v>12035.54</v>
      </c>
      <c r="L25" s="51"/>
      <c r="M25" s="40"/>
      <c r="N25" s="51"/>
    </row>
    <row r="26" spans="1:14" s="1" customFormat="1" ht="37.5" customHeight="1" x14ac:dyDescent="0.25">
      <c r="A26" s="21"/>
      <c r="B26" s="86">
        <v>46058</v>
      </c>
      <c r="C26" s="82">
        <v>46049</v>
      </c>
      <c r="D26" s="27" t="s">
        <v>130</v>
      </c>
      <c r="E26" s="54" t="s">
        <v>71</v>
      </c>
      <c r="F26" s="42" t="s">
        <v>131</v>
      </c>
      <c r="G26" s="44" t="s">
        <v>16</v>
      </c>
      <c r="H26" s="26">
        <v>2955.72</v>
      </c>
      <c r="I26" s="81">
        <v>46080</v>
      </c>
      <c r="J26" s="26">
        <v>0</v>
      </c>
      <c r="K26" s="31">
        <v>2955.72</v>
      </c>
      <c r="L26" s="51"/>
      <c r="M26" s="40"/>
      <c r="N26" s="51"/>
    </row>
    <row r="27" spans="1:14" s="1" customFormat="1" ht="37.5" customHeight="1" x14ac:dyDescent="0.25">
      <c r="A27" s="21"/>
      <c r="B27" s="86">
        <v>46003</v>
      </c>
      <c r="C27" s="82">
        <v>45992</v>
      </c>
      <c r="D27" s="27" t="s">
        <v>83</v>
      </c>
      <c r="E27" s="54" t="s">
        <v>84</v>
      </c>
      <c r="F27" s="42" t="s">
        <v>104</v>
      </c>
      <c r="G27" s="20" t="s">
        <v>15</v>
      </c>
      <c r="H27" s="26">
        <v>22050</v>
      </c>
      <c r="I27" s="53">
        <v>46023</v>
      </c>
      <c r="J27" s="26">
        <v>0</v>
      </c>
      <c r="K27" s="75">
        <v>22050</v>
      </c>
      <c r="L27" s="51"/>
      <c r="M27" s="40"/>
      <c r="N27" s="51"/>
    </row>
    <row r="28" spans="1:14" s="1" customFormat="1" ht="39.75" customHeight="1" x14ac:dyDescent="0.25">
      <c r="A28" s="21"/>
      <c r="B28" s="86">
        <v>46035</v>
      </c>
      <c r="C28" s="82">
        <v>46029</v>
      </c>
      <c r="D28" s="27" t="s">
        <v>101</v>
      </c>
      <c r="E28" s="54" t="s">
        <v>84</v>
      </c>
      <c r="F28" s="42" t="s">
        <v>105</v>
      </c>
      <c r="G28" s="44" t="s">
        <v>15</v>
      </c>
      <c r="H28" s="26">
        <v>22050</v>
      </c>
      <c r="I28" s="81">
        <v>46060</v>
      </c>
      <c r="J28" s="26">
        <v>0</v>
      </c>
      <c r="K28" s="31">
        <v>22050</v>
      </c>
      <c r="L28" s="85"/>
      <c r="M28" s="40"/>
      <c r="N28" s="51"/>
    </row>
    <row r="29" spans="1:14" s="1" customFormat="1" ht="45" customHeight="1" x14ac:dyDescent="0.25">
      <c r="B29" s="39">
        <v>45616</v>
      </c>
      <c r="C29" s="22">
        <v>45583</v>
      </c>
      <c r="D29" s="27" t="s">
        <v>41</v>
      </c>
      <c r="E29" s="23" t="s">
        <v>39</v>
      </c>
      <c r="F29" s="42" t="s">
        <v>40</v>
      </c>
      <c r="G29" s="20" t="s">
        <v>37</v>
      </c>
      <c r="H29" s="26">
        <v>40898.199999999997</v>
      </c>
      <c r="I29" s="81">
        <v>45614</v>
      </c>
      <c r="J29" s="26">
        <v>0</v>
      </c>
      <c r="K29" s="75">
        <v>40898.199999999997</v>
      </c>
      <c r="L29" s="51"/>
      <c r="M29" s="40"/>
      <c r="N29" s="21"/>
    </row>
    <row r="30" spans="1:14" s="1" customFormat="1" ht="35.25" customHeight="1" x14ac:dyDescent="0.25">
      <c r="B30" s="39">
        <v>45877</v>
      </c>
      <c r="C30" s="22">
        <v>45930</v>
      </c>
      <c r="D30" s="27" t="s">
        <v>64</v>
      </c>
      <c r="E30" s="23" t="s">
        <v>48</v>
      </c>
      <c r="F30" s="29" t="s">
        <v>65</v>
      </c>
      <c r="G30" s="20" t="s">
        <v>43</v>
      </c>
      <c r="H30" s="26">
        <v>250000</v>
      </c>
      <c r="I30" s="81">
        <v>45960</v>
      </c>
      <c r="J30" s="26">
        <v>250000</v>
      </c>
      <c r="K30" s="75">
        <v>0</v>
      </c>
      <c r="L30" s="84"/>
      <c r="M30" s="40"/>
      <c r="N30" s="21"/>
    </row>
    <row r="31" spans="1:14" s="1" customFormat="1" ht="35.25" customHeight="1" x14ac:dyDescent="0.25">
      <c r="B31" s="39">
        <v>46058</v>
      </c>
      <c r="C31" s="22">
        <v>46041</v>
      </c>
      <c r="D31" s="27" t="s">
        <v>108</v>
      </c>
      <c r="E31" s="23" t="s">
        <v>39</v>
      </c>
      <c r="F31" s="42" t="s">
        <v>109</v>
      </c>
      <c r="G31" s="44" t="s">
        <v>37</v>
      </c>
      <c r="H31" s="26">
        <v>112377.76</v>
      </c>
      <c r="I31" s="81">
        <v>46072</v>
      </c>
      <c r="J31" s="26">
        <v>0</v>
      </c>
      <c r="K31" s="31">
        <v>112377.76</v>
      </c>
      <c r="L31" s="84"/>
      <c r="M31" s="40"/>
      <c r="N31" s="21"/>
    </row>
    <row r="32" spans="1:14" s="1" customFormat="1" ht="41.25" customHeight="1" x14ac:dyDescent="0.25">
      <c r="B32" s="39">
        <v>46058</v>
      </c>
      <c r="C32" s="22">
        <v>46041</v>
      </c>
      <c r="D32" s="27" t="s">
        <v>110</v>
      </c>
      <c r="E32" s="23" t="s">
        <v>39</v>
      </c>
      <c r="F32" s="42" t="s">
        <v>111</v>
      </c>
      <c r="G32" s="44" t="s">
        <v>37</v>
      </c>
      <c r="H32" s="26">
        <v>3412.53</v>
      </c>
      <c r="I32" s="81">
        <v>46072</v>
      </c>
      <c r="J32" s="26">
        <v>0</v>
      </c>
      <c r="K32" s="31">
        <v>3412.53</v>
      </c>
      <c r="L32" s="84"/>
      <c r="M32" s="40"/>
      <c r="N32" s="21"/>
    </row>
    <row r="33" spans="2:14" s="1" customFormat="1" ht="35.25" customHeight="1" x14ac:dyDescent="0.25">
      <c r="B33" s="39">
        <v>46058</v>
      </c>
      <c r="C33" s="22">
        <v>46042</v>
      </c>
      <c r="D33" s="27" t="s">
        <v>112</v>
      </c>
      <c r="E33" s="23" t="s">
        <v>39</v>
      </c>
      <c r="F33" s="42" t="s">
        <v>113</v>
      </c>
      <c r="G33" s="44" t="s">
        <v>37</v>
      </c>
      <c r="H33" s="26">
        <v>119557.66</v>
      </c>
      <c r="I33" s="81">
        <v>46073</v>
      </c>
      <c r="J33" s="26">
        <v>0</v>
      </c>
      <c r="K33" s="31">
        <v>119557.66</v>
      </c>
      <c r="L33" s="84"/>
      <c r="M33" s="40"/>
      <c r="N33" s="21"/>
    </row>
    <row r="34" spans="2:14" s="1" customFormat="1" ht="32.25" customHeight="1" x14ac:dyDescent="0.25">
      <c r="B34" s="39">
        <v>46058</v>
      </c>
      <c r="C34" s="22">
        <v>46053</v>
      </c>
      <c r="D34" s="27" t="s">
        <v>114</v>
      </c>
      <c r="E34" s="23" t="s">
        <v>42</v>
      </c>
      <c r="F34" s="42" t="s">
        <v>115</v>
      </c>
      <c r="G34" s="44" t="s">
        <v>37</v>
      </c>
      <c r="H34" s="26">
        <v>27132.87</v>
      </c>
      <c r="I34" s="81">
        <v>46081</v>
      </c>
      <c r="J34" s="26">
        <v>0</v>
      </c>
      <c r="K34" s="31">
        <v>27132.87</v>
      </c>
      <c r="L34" s="84"/>
      <c r="M34" s="40"/>
      <c r="N34" s="21"/>
    </row>
    <row r="35" spans="2:14" s="1" customFormat="1" ht="35.25" customHeight="1" x14ac:dyDescent="0.25">
      <c r="B35" s="39">
        <v>46058</v>
      </c>
      <c r="C35" s="22">
        <v>46053</v>
      </c>
      <c r="D35" s="27" t="s">
        <v>116</v>
      </c>
      <c r="E35" s="23" t="s">
        <v>42</v>
      </c>
      <c r="F35" s="42" t="s">
        <v>117</v>
      </c>
      <c r="G35" s="44" t="s">
        <v>37</v>
      </c>
      <c r="H35" s="26">
        <v>146.19999999999999</v>
      </c>
      <c r="I35" s="81">
        <v>46081</v>
      </c>
      <c r="J35" s="26">
        <v>0</v>
      </c>
      <c r="K35" s="31">
        <v>146.19999999999999</v>
      </c>
      <c r="L35" s="84"/>
      <c r="M35" s="40"/>
      <c r="N35" s="21"/>
    </row>
    <row r="36" spans="2:14" s="1" customFormat="1" ht="45" customHeight="1" x14ac:dyDescent="0.25">
      <c r="B36" s="39">
        <v>45832</v>
      </c>
      <c r="C36" s="22">
        <v>45809</v>
      </c>
      <c r="D36" s="27" t="s">
        <v>62</v>
      </c>
      <c r="E36" s="23" t="s">
        <v>61</v>
      </c>
      <c r="F36" s="29" t="s">
        <v>63</v>
      </c>
      <c r="G36" s="20" t="s">
        <v>60</v>
      </c>
      <c r="H36" s="26">
        <v>990</v>
      </c>
      <c r="I36" s="53">
        <v>45839</v>
      </c>
      <c r="J36" s="26">
        <v>0</v>
      </c>
      <c r="K36" s="75">
        <v>990</v>
      </c>
      <c r="L36" s="51"/>
      <c r="M36" s="40"/>
      <c r="N36" s="21"/>
    </row>
    <row r="37" spans="2:14" s="1" customFormat="1" ht="45" customHeight="1" x14ac:dyDescent="0.25">
      <c r="B37" s="39">
        <v>45952</v>
      </c>
      <c r="C37" s="22">
        <v>45839</v>
      </c>
      <c r="D37" s="27" t="s">
        <v>69</v>
      </c>
      <c r="E37" s="23" t="s">
        <v>61</v>
      </c>
      <c r="F37" s="29" t="s">
        <v>70</v>
      </c>
      <c r="G37" s="20" t="s">
        <v>60</v>
      </c>
      <c r="H37" s="26">
        <v>990</v>
      </c>
      <c r="I37" s="53">
        <v>45870</v>
      </c>
      <c r="J37" s="26">
        <v>0</v>
      </c>
      <c r="K37" s="75">
        <v>990</v>
      </c>
      <c r="L37" s="51"/>
      <c r="M37" s="40"/>
      <c r="N37" s="21"/>
    </row>
    <row r="38" spans="2:14" s="1" customFormat="1" ht="45" customHeight="1" x14ac:dyDescent="0.25">
      <c r="B38" s="39">
        <v>45988</v>
      </c>
      <c r="C38" s="22">
        <v>45870</v>
      </c>
      <c r="D38" s="27" t="s">
        <v>74</v>
      </c>
      <c r="E38" s="23" t="s">
        <v>61</v>
      </c>
      <c r="F38" s="29" t="s">
        <v>75</v>
      </c>
      <c r="G38" s="20" t="s">
        <v>60</v>
      </c>
      <c r="H38" s="26">
        <v>990</v>
      </c>
      <c r="I38" s="81">
        <v>45901</v>
      </c>
      <c r="J38" s="26"/>
      <c r="K38" s="31">
        <v>990</v>
      </c>
      <c r="L38" s="51"/>
      <c r="M38" s="40"/>
      <c r="N38" s="21"/>
    </row>
    <row r="39" spans="2:14" s="1" customFormat="1" ht="45" customHeight="1" x14ac:dyDescent="0.25">
      <c r="B39" s="39">
        <v>45988</v>
      </c>
      <c r="C39" s="22">
        <v>45901</v>
      </c>
      <c r="D39" s="27" t="s">
        <v>76</v>
      </c>
      <c r="E39" s="23" t="s">
        <v>61</v>
      </c>
      <c r="F39" s="29" t="s">
        <v>77</v>
      </c>
      <c r="G39" s="20" t="s">
        <v>60</v>
      </c>
      <c r="H39" s="26">
        <v>990</v>
      </c>
      <c r="I39" s="81">
        <v>45931</v>
      </c>
      <c r="J39" s="26"/>
      <c r="K39" s="31">
        <v>990</v>
      </c>
      <c r="L39" s="51"/>
      <c r="M39" s="40"/>
      <c r="N39" s="21"/>
    </row>
    <row r="40" spans="2:14" s="1" customFormat="1" ht="45" customHeight="1" x14ac:dyDescent="0.25">
      <c r="B40" s="39">
        <v>45951</v>
      </c>
      <c r="C40" s="22">
        <v>45931</v>
      </c>
      <c r="D40" s="27" t="s">
        <v>67</v>
      </c>
      <c r="E40" s="23" t="s">
        <v>61</v>
      </c>
      <c r="F40" s="29" t="s">
        <v>68</v>
      </c>
      <c r="G40" s="20" t="s">
        <v>60</v>
      </c>
      <c r="H40" s="26">
        <v>990</v>
      </c>
      <c r="I40" s="81">
        <v>45962</v>
      </c>
      <c r="J40" s="26">
        <v>0</v>
      </c>
      <c r="K40" s="75">
        <v>990</v>
      </c>
      <c r="L40" s="51"/>
      <c r="M40" s="40"/>
      <c r="N40" s="21"/>
    </row>
    <row r="41" spans="2:14" s="1" customFormat="1" ht="45" customHeight="1" x14ac:dyDescent="0.25">
      <c r="B41" s="39">
        <v>45988</v>
      </c>
      <c r="C41" s="22">
        <v>45962</v>
      </c>
      <c r="D41" s="27" t="s">
        <v>78</v>
      </c>
      <c r="E41" s="23" t="s">
        <v>61</v>
      </c>
      <c r="F41" s="29" t="s">
        <v>79</v>
      </c>
      <c r="G41" s="20" t="s">
        <v>60</v>
      </c>
      <c r="H41" s="26">
        <v>990</v>
      </c>
      <c r="I41" s="81">
        <v>45992</v>
      </c>
      <c r="J41" s="26"/>
      <c r="K41" s="31">
        <v>990</v>
      </c>
      <c r="L41" s="51"/>
      <c r="M41" s="40"/>
      <c r="N41" s="21"/>
    </row>
    <row r="42" spans="2:14" s="1" customFormat="1" ht="45" customHeight="1" x14ac:dyDescent="0.25">
      <c r="B42" s="39">
        <v>46006</v>
      </c>
      <c r="C42" s="22">
        <v>45992</v>
      </c>
      <c r="D42" s="27" t="s">
        <v>81</v>
      </c>
      <c r="E42" s="23" t="s">
        <v>61</v>
      </c>
      <c r="F42" s="29" t="s">
        <v>82</v>
      </c>
      <c r="G42" s="20" t="s">
        <v>60</v>
      </c>
      <c r="H42" s="26">
        <v>990</v>
      </c>
      <c r="I42" s="53">
        <v>46023</v>
      </c>
      <c r="J42" s="26">
        <v>0</v>
      </c>
      <c r="K42" s="75">
        <v>990</v>
      </c>
      <c r="L42" s="51"/>
      <c r="M42" s="40"/>
      <c r="N42" s="21"/>
    </row>
    <row r="43" spans="2:14" s="1" customFormat="1" ht="45" customHeight="1" x14ac:dyDescent="0.25">
      <c r="B43" s="39">
        <v>46038</v>
      </c>
      <c r="C43" s="22">
        <v>46023</v>
      </c>
      <c r="D43" s="27" t="s">
        <v>107</v>
      </c>
      <c r="E43" s="23" t="s">
        <v>61</v>
      </c>
      <c r="F43" s="29" t="s">
        <v>106</v>
      </c>
      <c r="G43" s="44" t="s">
        <v>60</v>
      </c>
      <c r="H43" s="26">
        <v>990</v>
      </c>
      <c r="I43" s="81">
        <v>46054</v>
      </c>
      <c r="J43" s="26">
        <v>0</v>
      </c>
      <c r="K43" s="75">
        <v>990</v>
      </c>
      <c r="L43" s="51"/>
      <c r="M43" s="40"/>
      <c r="N43" s="21"/>
    </row>
    <row r="44" spans="2:14" s="1" customFormat="1" ht="39" customHeight="1" x14ac:dyDescent="0.25">
      <c r="B44" s="39">
        <v>46021</v>
      </c>
      <c r="C44" s="22">
        <v>46009</v>
      </c>
      <c r="D44" s="27" t="s">
        <v>85</v>
      </c>
      <c r="E44" s="23" t="s">
        <v>80</v>
      </c>
      <c r="F44" s="29" t="s">
        <v>86</v>
      </c>
      <c r="G44" s="83" t="s">
        <v>87</v>
      </c>
      <c r="H44" s="26">
        <v>15340</v>
      </c>
      <c r="I44" s="53">
        <v>46040</v>
      </c>
      <c r="J44" s="26">
        <v>0</v>
      </c>
      <c r="K44" s="75">
        <v>15340</v>
      </c>
      <c r="L44" s="51"/>
      <c r="M44" s="40"/>
      <c r="N44" s="21"/>
    </row>
    <row r="45" spans="2:14" s="1" customFormat="1" ht="66" customHeight="1" x14ac:dyDescent="0.25">
      <c r="B45" s="39">
        <v>46021</v>
      </c>
      <c r="C45" s="22">
        <v>46010</v>
      </c>
      <c r="D45" s="27" t="s">
        <v>88</v>
      </c>
      <c r="E45" s="23" t="s">
        <v>89</v>
      </c>
      <c r="F45" s="29" t="s">
        <v>90</v>
      </c>
      <c r="G45" s="20" t="s">
        <v>91</v>
      </c>
      <c r="H45" s="26">
        <v>28025</v>
      </c>
      <c r="I45" s="53">
        <v>46041</v>
      </c>
      <c r="J45" s="26">
        <v>0</v>
      </c>
      <c r="K45" s="75">
        <v>28025</v>
      </c>
      <c r="L45" s="51"/>
      <c r="M45" s="40"/>
      <c r="N45" s="21"/>
    </row>
    <row r="46" spans="2:14" s="1" customFormat="1" ht="37.5" customHeight="1" x14ac:dyDescent="0.25">
      <c r="B46" s="39">
        <v>46045</v>
      </c>
      <c r="C46" s="22">
        <v>45672</v>
      </c>
      <c r="D46" s="27" t="s">
        <v>102</v>
      </c>
      <c r="E46" s="23" t="s">
        <v>72</v>
      </c>
      <c r="F46" s="29" t="s">
        <v>103</v>
      </c>
      <c r="G46" s="44" t="s">
        <v>73</v>
      </c>
      <c r="H46" s="26">
        <v>76700</v>
      </c>
      <c r="I46" s="81">
        <v>46068</v>
      </c>
      <c r="J46" s="26">
        <v>76700</v>
      </c>
      <c r="K46" s="75">
        <v>0</v>
      </c>
      <c r="L46" s="85"/>
      <c r="M46" s="40"/>
      <c r="N46" s="21"/>
    </row>
    <row r="47" spans="2:14" s="1" customFormat="1" ht="57" customHeight="1" x14ac:dyDescent="0.25">
      <c r="B47" s="39">
        <v>45698</v>
      </c>
      <c r="C47" s="22">
        <v>45566</v>
      </c>
      <c r="D47" s="27" t="s">
        <v>44</v>
      </c>
      <c r="E47" s="64" t="s">
        <v>45</v>
      </c>
      <c r="F47" s="24" t="s">
        <v>46</v>
      </c>
      <c r="G47" s="20" t="s">
        <v>15</v>
      </c>
      <c r="H47" s="26">
        <v>140000</v>
      </c>
      <c r="I47" s="53">
        <v>45597</v>
      </c>
      <c r="J47" s="26">
        <v>0</v>
      </c>
      <c r="K47" s="75">
        <v>140000</v>
      </c>
      <c r="L47" s="51"/>
      <c r="M47" s="51"/>
      <c r="N47" s="21"/>
    </row>
    <row r="48" spans="2:14" s="1" customFormat="1" ht="34.5" customHeight="1" x14ac:dyDescent="0.25">
      <c r="B48" s="39">
        <v>45890</v>
      </c>
      <c r="C48" s="22">
        <v>45762</v>
      </c>
      <c r="D48" s="27" t="s">
        <v>52</v>
      </c>
      <c r="E48" s="24" t="s">
        <v>53</v>
      </c>
      <c r="F48" s="19" t="s">
        <v>51</v>
      </c>
      <c r="G48" s="20" t="s">
        <v>14</v>
      </c>
      <c r="H48" s="26">
        <v>42639.59</v>
      </c>
      <c r="I48" s="53">
        <v>45792</v>
      </c>
      <c r="J48" s="26">
        <v>0</v>
      </c>
      <c r="K48" s="75">
        <v>42639.59</v>
      </c>
      <c r="L48" s="48"/>
      <c r="M48" s="51"/>
      <c r="N48" s="21"/>
    </row>
    <row r="49" spans="2:14" s="1" customFormat="1" ht="37.5" customHeight="1" thickBot="1" x14ac:dyDescent="0.3">
      <c r="B49" s="57">
        <v>46030</v>
      </c>
      <c r="C49" s="58">
        <v>46001</v>
      </c>
      <c r="D49" s="59" t="s">
        <v>99</v>
      </c>
      <c r="E49" s="89" t="s">
        <v>96</v>
      </c>
      <c r="F49" s="60" t="s">
        <v>98</v>
      </c>
      <c r="G49" s="66" t="s">
        <v>97</v>
      </c>
      <c r="H49" s="61">
        <v>1274091.31</v>
      </c>
      <c r="I49" s="90">
        <v>46032</v>
      </c>
      <c r="J49" s="61">
        <v>0</v>
      </c>
      <c r="K49" s="80">
        <v>1274091.31</v>
      </c>
      <c r="L49" s="85"/>
      <c r="M49" s="51"/>
      <c r="N49" s="21"/>
    </row>
    <row r="50" spans="2:14" ht="26.25" customHeight="1" thickBot="1" x14ac:dyDescent="0.3">
      <c r="H50" s="62">
        <f>SUM(H14:H49)</f>
        <v>3796646.6399999997</v>
      </c>
      <c r="I50" s="17"/>
      <c r="J50" s="55">
        <f>SUM(J14:J49)</f>
        <v>774740.16</v>
      </c>
      <c r="K50" s="56">
        <f>SUM(K14:K49)</f>
        <v>3021906.48</v>
      </c>
      <c r="L50" s="49"/>
      <c r="M50" s="47"/>
    </row>
    <row r="51" spans="2:14" ht="31.5" customHeight="1" thickTop="1" x14ac:dyDescent="0.25">
      <c r="H51" s="2"/>
    </row>
    <row r="52" spans="2:14" ht="25.5" x14ac:dyDescent="0.25">
      <c r="H52" s="32" t="s">
        <v>30</v>
      </c>
      <c r="J52" s="32" t="s">
        <v>31</v>
      </c>
      <c r="K52" s="32" t="s">
        <v>29</v>
      </c>
    </row>
    <row r="53" spans="2:14" x14ac:dyDescent="0.25">
      <c r="H53" s="32"/>
      <c r="J53" s="32"/>
      <c r="K53" s="32"/>
    </row>
    <row r="54" spans="2:14" x14ac:dyDescent="0.25">
      <c r="H54" s="32"/>
      <c r="J54" s="32"/>
      <c r="K54" s="32"/>
    </row>
    <row r="55" spans="2:14" ht="15" customHeight="1" x14ac:dyDescent="0.25">
      <c r="B55" s="30" t="s">
        <v>124</v>
      </c>
      <c r="C55" s="1"/>
      <c r="D55" s="1"/>
      <c r="E55" s="1"/>
      <c r="F55" s="1"/>
      <c r="G55" s="96"/>
      <c r="H55" s="2"/>
      <c r="I55" s="1"/>
      <c r="J55" s="1"/>
      <c r="K55" s="1"/>
      <c r="L55" s="1"/>
      <c r="M55" s="1"/>
      <c r="N55" s="1"/>
    </row>
    <row r="56" spans="2:14" ht="15" customHeight="1" x14ac:dyDescent="0.5">
      <c r="B56" s="30" t="s">
        <v>134</v>
      </c>
      <c r="C56" s="1"/>
      <c r="D56" s="1"/>
      <c r="E56" s="1"/>
      <c r="F56" s="6"/>
      <c r="G56" s="96"/>
      <c r="H56" s="18"/>
      <c r="I56" s="1"/>
      <c r="J56" s="1"/>
      <c r="K56" s="1"/>
      <c r="L56" s="1"/>
      <c r="M56" s="1"/>
      <c r="N56" s="1"/>
    </row>
    <row r="57" spans="2:14" ht="15" customHeight="1" x14ac:dyDescent="0.25">
      <c r="B57" s="30" t="s">
        <v>133</v>
      </c>
      <c r="C57" s="1"/>
      <c r="D57" s="1"/>
      <c r="E57" s="1"/>
      <c r="F57" s="1"/>
      <c r="G57" s="1"/>
      <c r="H57" s="2"/>
      <c r="I57" s="1"/>
      <c r="J57" s="1"/>
      <c r="K57" s="1"/>
      <c r="L57" s="1"/>
      <c r="M57" s="1"/>
      <c r="N57" s="1"/>
    </row>
    <row r="58" spans="2:14" ht="12.95" customHeight="1" x14ac:dyDescent="0.25">
      <c r="B58" s="30"/>
      <c r="C58" s="1"/>
      <c r="D58" s="1"/>
      <c r="E58" s="1"/>
      <c r="F58" s="1"/>
      <c r="G58" s="1"/>
      <c r="H58" s="2"/>
      <c r="I58" s="2"/>
      <c r="J58" s="2"/>
      <c r="K58" s="2"/>
    </row>
    <row r="59" spans="2:14" ht="12.95" customHeight="1" x14ac:dyDescent="0.25">
      <c r="H59" s="2"/>
      <c r="I59" s="2"/>
      <c r="J59" s="2"/>
      <c r="K59" s="2"/>
    </row>
    <row r="60" spans="2:14" ht="12.95" customHeight="1" x14ac:dyDescent="0.25">
      <c r="B60" s="3"/>
      <c r="D60" s="3"/>
      <c r="E60" s="3"/>
      <c r="F60" s="4"/>
      <c r="G60" s="3"/>
      <c r="H60" s="5"/>
      <c r="I60" s="5"/>
      <c r="J60" s="5"/>
      <c r="K60" s="5"/>
    </row>
    <row r="61" spans="2:14" ht="12.95" customHeight="1" x14ac:dyDescent="0.25">
      <c r="B61" s="30"/>
      <c r="C61" s="1"/>
      <c r="D61" s="1"/>
      <c r="E61" s="1"/>
      <c r="F61" s="1"/>
      <c r="G61" s="1"/>
      <c r="H61" s="2"/>
      <c r="I61" s="2"/>
      <c r="J61" s="2"/>
      <c r="K61" s="2"/>
    </row>
    <row r="62" spans="2:14" ht="12.95" customHeight="1" x14ac:dyDescent="0.25">
      <c r="H62" s="2"/>
      <c r="I62" s="2"/>
      <c r="J62" s="2"/>
      <c r="K62" s="2"/>
    </row>
    <row r="63" spans="2:14" x14ac:dyDescent="0.25">
      <c r="B63" s="3" t="s">
        <v>6</v>
      </c>
      <c r="C63" s="3"/>
      <c r="E63" s="3" t="s">
        <v>7</v>
      </c>
      <c r="F63" s="3" t="s">
        <v>8</v>
      </c>
      <c r="G63" s="3" t="s">
        <v>9</v>
      </c>
      <c r="H63" s="5"/>
      <c r="J63" s="1"/>
      <c r="K63" s="1"/>
    </row>
    <row r="64" spans="2:14" x14ac:dyDescent="0.25">
      <c r="B64" s="3"/>
      <c r="D64" s="3"/>
      <c r="E64" s="3"/>
      <c r="F64" s="4"/>
      <c r="G64" s="3"/>
      <c r="H64" s="5"/>
      <c r="I64" s="5"/>
      <c r="J64" s="5"/>
      <c r="K64" s="5"/>
    </row>
    <row r="65" spans="1:11" x14ac:dyDescent="0.25">
      <c r="H65" s="6"/>
      <c r="I65" s="6"/>
      <c r="J65" s="6"/>
      <c r="K65" s="6"/>
    </row>
    <row r="66" spans="1:11" x14ac:dyDescent="0.25">
      <c r="H66" s="6"/>
      <c r="I66" s="6"/>
      <c r="J66" s="6"/>
      <c r="K66" s="6"/>
    </row>
    <row r="67" spans="1:11" x14ac:dyDescent="0.25">
      <c r="B67" s="7" t="s">
        <v>54</v>
      </c>
      <c r="C67" s="7"/>
      <c r="E67" s="7"/>
      <c r="F67" s="7" t="s">
        <v>10</v>
      </c>
      <c r="G67" s="7" t="s">
        <v>47</v>
      </c>
      <c r="H67" s="9"/>
      <c r="I67" s="1"/>
      <c r="J67" s="1"/>
      <c r="K67" s="1"/>
    </row>
    <row r="68" spans="1:11" x14ac:dyDescent="0.25">
      <c r="B68" s="8" t="s">
        <v>23</v>
      </c>
      <c r="C68" s="10"/>
      <c r="E68" s="8"/>
      <c r="F68" s="8" t="s">
        <v>11</v>
      </c>
      <c r="G68" s="8" t="s">
        <v>12</v>
      </c>
      <c r="H68" s="11"/>
      <c r="I68" s="1"/>
      <c r="J68" s="1"/>
      <c r="K68" s="1"/>
    </row>
    <row r="69" spans="1:11" ht="16.5" customHeight="1" x14ac:dyDescent="0.25">
      <c r="B69" s="34" t="s">
        <v>125</v>
      </c>
      <c r="C69" s="35"/>
      <c r="E69" s="11"/>
      <c r="F69" s="34" t="s">
        <v>135</v>
      </c>
      <c r="G69" s="34" t="s">
        <v>135</v>
      </c>
      <c r="H69" s="35"/>
      <c r="I69" s="1"/>
      <c r="J69" s="1"/>
      <c r="K69" s="1"/>
    </row>
    <row r="70" spans="1:11" x14ac:dyDescent="0.25">
      <c r="C70" s="34"/>
      <c r="D70" s="35"/>
      <c r="E70" s="11"/>
      <c r="F70" s="8"/>
      <c r="G70" s="8"/>
      <c r="H70" s="11"/>
      <c r="I70" s="11"/>
      <c r="J70" s="11"/>
      <c r="K70" s="11"/>
    </row>
    <row r="71" spans="1:11" ht="18.75" x14ac:dyDescent="0.25">
      <c r="A71" s="1"/>
      <c r="B71" s="1"/>
      <c r="C71" s="38"/>
      <c r="D71" s="38"/>
      <c r="E71" s="38"/>
      <c r="F71" s="38"/>
      <c r="G71" s="38"/>
      <c r="H71" s="38"/>
      <c r="I71" s="38"/>
      <c r="J71" s="38"/>
      <c r="K71" s="38"/>
    </row>
  </sheetData>
  <mergeCells count="21">
    <mergeCell ref="F12:F13"/>
    <mergeCell ref="G12:G13"/>
    <mergeCell ref="H12:H13"/>
    <mergeCell ref="I12:I13"/>
    <mergeCell ref="J12:J13"/>
    <mergeCell ref="G55:G56"/>
    <mergeCell ref="B1:K1"/>
    <mergeCell ref="B2:K2"/>
    <mergeCell ref="B3:K3"/>
    <mergeCell ref="B4:K4"/>
    <mergeCell ref="B5:K5"/>
    <mergeCell ref="B6:K6"/>
    <mergeCell ref="B8:K8"/>
    <mergeCell ref="B9:K9"/>
    <mergeCell ref="B10:K10"/>
    <mergeCell ref="C11:H11"/>
    <mergeCell ref="B12:B13"/>
    <mergeCell ref="C12:C13"/>
    <mergeCell ref="D12:D13"/>
    <mergeCell ref="E12:E13"/>
    <mergeCell ref="K12:K13"/>
  </mergeCells>
  <pageMargins left="0.2" right="0.2" top="0.19685039370078741" bottom="0.2" header="0.19685039370078741" footer="0.2"/>
  <pageSetup scale="6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EST.SUP. ENERO 2026</vt:lpstr>
      <vt:lpstr>EST.SUP.ENE.2026 PAGOS APL</vt:lpstr>
      <vt:lpstr>'EST.SUP.ENE.2026 PAGOS APL'!Área_de_impresión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gabrielnatera@msn.com</dc:creator>
  <cp:lastModifiedBy>Alfredo Abel</cp:lastModifiedBy>
  <cp:lastPrinted>2026-02-10T15:55:16Z</cp:lastPrinted>
  <dcterms:created xsi:type="dcterms:W3CDTF">2017-10-02T12:37:41Z</dcterms:created>
  <dcterms:modified xsi:type="dcterms:W3CDTF">2026-02-10T15:55:50Z</dcterms:modified>
</cp:coreProperties>
</file>