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Usuario\Desktop\Planificacion 2025\"/>
    </mc:Choice>
  </mc:AlternateContent>
  <xr:revisionPtr revIDLastSave="0" documentId="13_ncr:1_{7562D9EE-205C-4A88-9C3C-B1BE9218A276}" xr6:coauthVersionLast="47" xr6:coauthVersionMax="47" xr10:uidLastSave="{00000000-0000-0000-0000-000000000000}"/>
  <bookViews>
    <workbookView xWindow="-120" yWindow="-120" windowWidth="20730" windowHeight="11160" xr2:uid="{4338FEAE-DB8E-4C02-BE6D-DDC1311F061E}"/>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1" i="1" l="1"/>
  <c r="J31" i="1"/>
  <c r="C14" i="1"/>
  <c r="J30" i="1"/>
  <c r="I30" i="1"/>
  <c r="J29" i="1"/>
  <c r="I29" i="1"/>
  <c r="I25" i="1" l="1"/>
</calcChain>
</file>

<file path=xl/sharedStrings.xml><?xml version="1.0" encoding="utf-8"?>
<sst xmlns="http://schemas.openxmlformats.org/spreadsheetml/2006/main" count="83" uniqueCount="79">
  <si>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</si>
  <si>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</si>
  <si>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</si>
  <si>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</si>
  <si>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</si>
  <si>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</si>
  <si>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</si>
  <si>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</si>
  <si>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</si>
  <si>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</si>
  <si>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</si>
  <si>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</si>
  <si>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</si>
  <si>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</si>
  <si>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</si>
  <si>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</si>
  <si>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</si>
  <si>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</si>
  <si>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</si>
  <si>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</si>
  <si>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</si>
  <si>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</si>
  <si>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</si>
  <si>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</si>
  <si>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</si>
  <si>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</si>
  <si>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</si>
  <si>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</si>
  <si>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</si>
  <si>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</si>
  <si>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</si>
  <si>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</si>
  <si>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</si>
  <si>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</si>
  <si>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</si>
  <si>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</si>
  <si>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</si>
  <si>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</si>
  <si>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</si>
  <si>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</si>
  <si>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</si>
  <si>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</si>
  <si>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</si>
  <si>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</si>
  <si>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</si>
  <si>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</si>
  <si>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</si>
  <si>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</si>
  <si>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0201-PRESIDENCIA DE LA REPÚBLICA</t>
  </si>
  <si>
    <t xml:space="preserve">	06-MINISTERIO DE LA PRESIDENCIA</t>
  </si>
  <si>
    <t>Total devengado:</t>
  </si>
  <si>
    <t>IV.II - Formulación y Ejecución trimestral de las Metas por Producto</t>
  </si>
  <si>
    <t>Ejecución Trimestral</t>
  </si>
  <si>
    <t>Programación Trimestral</t>
  </si>
  <si>
    <t>0012 CONSEJO NACIONAL DE DROGAS</t>
  </si>
  <si>
    <t>Reducir el uso, abuso, distribución y tráfico de drogas ilícitas a través del desarrollo, articulación y monitoreo de políticas y estrategias
alineadas a la salud y el bienestar de la población dominicana</t>
  </si>
  <si>
    <t>Ser reconocida como una institución proactiva en generación de políticas innovadoras e integrales en materia de drogas a nivel nacional e internacional, por aportar al bienestar de la población dominicana</t>
  </si>
  <si>
    <t>Salud y Seguridad Social e Integral</t>
  </si>
  <si>
    <t>Garantizar el Desarrollo de la población al acceso a un modelo de atención integral, con calidez, que privilegie la promoción de la salud y la prevención de la enfermedad mediante la consolidación del Sistema Nacional de Salud</t>
  </si>
  <si>
    <t>15 GESTIÓN INTEGRADA DEL CONTROL DE DROGAS Y ADMINISTRACIÓN DE BIENES INCAUTADOS</t>
  </si>
  <si>
    <t>Proporcionar un sistema de referencia para el desarrollo operativo de políticas de reducción de la demanda y control de la oferta de drogas, a fin de lograr que la población dominicana excluya las acciones vinculadas al fenómeno de las drogas, orientado a planes y proyectos con la previsión oportuna del estado</t>
  </si>
  <si>
    <t>Ciudadania en general</t>
  </si>
  <si>
    <t>Disminuir la prevalencia del consumo de drogas</t>
  </si>
  <si>
    <t>ORGANIZACIONES SE BENEFICIAN DE FORMACIONES Y ESTRATEGIAS EN POLÍTICAS DE DROGAS DIRIGIDAS A LA POBLACIÓN</t>
  </si>
  <si>
    <t>CANTIDAD DE ORGANIZACIONES FORMADAS EN POLÍTICAS Y ESTRATEGIAS SOBRE DROGAS</t>
  </si>
  <si>
    <t>CANTIDAD DE INFORMES DIFUNDIDOS SOBRE PREVENCIÓN, TRAFICOS O CONSUMO DE DROGAS</t>
  </si>
  <si>
    <t>7717- Organizaciones se benefician de formaciones y estrategias en políticas de drogas dirigidas a la población</t>
  </si>
  <si>
    <t>Organizaciones articuladas, capacitadas/formadas para reducir la demanda, tráfico y consumo de drogas mediante la implementación de políticas y estrategias</t>
  </si>
  <si>
    <t>Ing. Edwin de Valle</t>
  </si>
  <si>
    <t>Encargado de Planificación y Desarrollo</t>
  </si>
  <si>
    <t>Acciones Comunes P15</t>
  </si>
  <si>
    <t>N/A</t>
  </si>
  <si>
    <t xml:space="preserve">Presupuesto inicial:  </t>
  </si>
  <si>
    <t xml:space="preserve">Presupuesto vigente: </t>
  </si>
  <si>
    <t>USUARIOS ACCEDEN A ESTADISTICAS SOBRE PREVENCIÓN, TRAFICO Y CONSUMO DE DROGAS</t>
  </si>
  <si>
    <t>Modificar la estructura programativa para que el producto sea medido por intervenciones en ves de organizaciones.</t>
  </si>
  <si>
    <t>Informe de Evaluación trimestral de las Metas Físicas-Financieras enero-marzo 2025</t>
  </si>
  <si>
    <t>Para este trimestre la unidad ejecutora se propuso alcanzar en el producto 7717 de forma física 161 organizaciones formadas en políticas y/o estrategias de reducción de la demanda de drogas, como resultados pudimos capacitar/formar un total de 251 Organizaciones. Para lograr este resultado, ejecutamos un total de RD$16,721,575.49. En el producto 7718 se propuso emitir 1 informe estadístico sobre prevención, tráfico y consumo de drogas, como resultado pudimos lograr lo programado. Para lograr este resultado, ejecutamos un total de RD$457,828.11.</t>
  </si>
  <si>
    <t>El desvío en las metas físicas del trimestre para el producto 7717 es del 56%, en cuanto a los aspectos financieros, el producto 7718 tuvo un desvió del -16%, los mismos relacionados con que nuestra planificación  se realizó tomando en cuenta  el monto de RD$60,887,380 a través de la 2138, sin embargo estos fondos fueron retirados  los recursos de la cuenta colectora por parte de la Tesoreria, por lo que al no poder ejecutarse el porcentaje programado para el trimestre 1, esto afecta los resultados esperados. Estamos a la espera de actualización.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</si>
</sst>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164" formatCode="dd/mm/yyyy;@"/>
    <numFmt numFmtId="165" formatCode="[$-10409]#,##0;\-#,##0"/>
    <numFmt numFmtId="166" formatCode="[$-10409]#,##0.00;\-#,##0.00"/>
    <numFmt numFmtId="167"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sz val="11"/>
      <color rgb="FFFF0000"/>
      <name val="Calibr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6">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90">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27" xfId="0" applyFont="1" applyFill="1" applyBorder="1" applyAlignment="1">
      <alignment horizontal="center" vertical="center" wrapText="1" readingOrder="1"/>
    </xf>
    <xf numFmtId="0" fontId="15" fillId="8" borderId="28" xfId="0" applyFont="1" applyFill="1" applyBorder="1" applyAlignment="1">
      <alignment horizontal="center" vertical="center" wrapText="1" readingOrder="1"/>
    </xf>
    <xf numFmtId="0" fontId="15" fillId="8" borderId="29" xfId="0" applyFont="1" applyFill="1" applyBorder="1" applyAlignment="1">
      <alignment horizontal="center" vertical="center" wrapText="1" readingOrder="1"/>
    </xf>
    <xf numFmtId="0" fontId="16" fillId="0" borderId="22" xfId="0" applyFont="1" applyBorder="1" applyAlignment="1" applyProtection="1">
      <alignment vertical="top" wrapText="1"/>
      <protection locked="0"/>
    </xf>
    <xf numFmtId="0" fontId="16" fillId="0" borderId="25" xfId="0" applyFont="1" applyBorder="1" applyAlignment="1" applyProtection="1">
      <alignment vertical="top" wrapText="1"/>
      <protection locked="0"/>
    </xf>
    <xf numFmtId="165" fontId="16" fillId="0" borderId="25" xfId="0" applyNumberFormat="1" applyFont="1" applyBorder="1" applyAlignment="1" applyProtection="1">
      <alignment horizontal="center" vertical="center" wrapText="1" readingOrder="1"/>
      <protection locked="0"/>
    </xf>
    <xf numFmtId="166" fontId="16" fillId="0" borderId="25" xfId="0" applyNumberFormat="1" applyFont="1" applyBorder="1" applyAlignment="1" applyProtection="1">
      <alignment horizontal="center" vertical="center" wrapText="1" readingOrder="1"/>
      <protection locked="0"/>
    </xf>
    <xf numFmtId="165" fontId="16" fillId="0" borderId="25" xfId="0" applyNumberFormat="1" applyFont="1" applyBorder="1" applyAlignment="1" applyProtection="1">
      <alignment horizontal="center" vertical="center" wrapText="1"/>
      <protection locked="0"/>
    </xf>
    <xf numFmtId="10" fontId="16" fillId="7" borderId="25" xfId="1" applyNumberFormat="1" applyFont="1" applyFill="1" applyBorder="1" applyAlignment="1" applyProtection="1">
      <alignment horizontal="center" vertical="center" wrapText="1" readingOrder="1"/>
      <protection locked="0"/>
    </xf>
    <xf numFmtId="167" fontId="16" fillId="7" borderId="23"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2" fillId="0" borderId="20" xfId="0" applyFont="1" applyBorder="1" applyAlignment="1">
      <alignment vertical="top"/>
    </xf>
    <xf numFmtId="4" fontId="0" fillId="0" borderId="20" xfId="0" applyNumberFormat="1" applyBorder="1" applyAlignment="1">
      <alignment vertical="top" wrapText="1"/>
    </xf>
    <xf numFmtId="0" fontId="16" fillId="0" borderId="34" xfId="0" applyFont="1" applyBorder="1" applyAlignment="1" applyProtection="1">
      <alignment vertical="top" wrapText="1"/>
      <protection locked="0"/>
    </xf>
    <xf numFmtId="0" fontId="16" fillId="0" borderId="35" xfId="0" applyFont="1" applyBorder="1" applyAlignment="1" applyProtection="1">
      <alignment vertical="top" wrapText="1"/>
      <protection locked="0"/>
    </xf>
    <xf numFmtId="165" fontId="16" fillId="0" borderId="35" xfId="0" applyNumberFormat="1" applyFont="1" applyBorder="1" applyAlignment="1" applyProtection="1">
      <alignment horizontal="center" vertical="center" wrapText="1" readingOrder="1"/>
      <protection locked="0"/>
    </xf>
    <xf numFmtId="166" fontId="16" fillId="0" borderId="35" xfId="0" applyNumberFormat="1" applyFont="1" applyBorder="1" applyAlignment="1" applyProtection="1">
      <alignment horizontal="center" vertical="center" wrapText="1" readingOrder="1"/>
      <protection locked="0"/>
    </xf>
    <xf numFmtId="165" fontId="16" fillId="0" borderId="35" xfId="0" applyNumberFormat="1" applyFont="1" applyBorder="1" applyAlignment="1" applyProtection="1">
      <alignment horizontal="center" vertical="center" wrapText="1"/>
      <protection locked="0"/>
    </xf>
    <xf numFmtId="14" fontId="23" fillId="0" borderId="0" xfId="0" applyNumberFormat="1" applyFont="1" applyProtection="1">
      <protection locked="0"/>
    </xf>
    <xf numFmtId="0" fontId="10" fillId="6" borderId="20" xfId="0" applyFont="1" applyFill="1" applyBorder="1" applyAlignment="1">
      <alignment horizontal="center" vertical="center" wrapText="1"/>
    </xf>
    <xf numFmtId="0" fontId="11" fillId="0" borderId="10" xfId="0" applyFont="1" applyBorder="1" applyAlignment="1" applyProtection="1">
      <alignment horizontal="center"/>
      <protection locked="0"/>
    </xf>
    <xf numFmtId="0" fontId="13" fillId="0" borderId="15" xfId="0" applyFont="1" applyBorder="1" applyAlignment="1" applyProtection="1">
      <alignment horizontal="center"/>
      <protection locked="0"/>
    </xf>
    <xf numFmtId="0" fontId="13" fillId="0" borderId="0" xfId="0" applyFont="1" applyAlignment="1" applyProtection="1">
      <alignment horizontal="center"/>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0" xfId="0" applyFont="1" applyBorder="1" applyAlignment="1" applyProtection="1">
      <alignment horizontal="left" vertical="center" wrapText="1"/>
      <protection locked="0"/>
    </xf>
    <xf numFmtId="0" fontId="21" fillId="0" borderId="31" xfId="0" applyFont="1" applyBorder="1" applyAlignment="1" applyProtection="1">
      <alignment horizontal="left" vertical="center" wrapText="1"/>
      <protection locked="0"/>
    </xf>
    <xf numFmtId="0" fontId="21" fillId="0" borderId="32"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3" fillId="6" borderId="21" xfId="0" applyFont="1" applyFill="1" applyBorder="1" applyAlignment="1">
      <alignment horizontal="center" vertical="center" wrapText="1" readingOrder="1"/>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33" xfId="0" applyFont="1" applyFill="1" applyBorder="1" applyAlignment="1">
      <alignment horizontal="center" vertical="center" wrapText="1" readingOrder="1"/>
    </xf>
    <xf numFmtId="0" fontId="21" fillId="0" borderId="0" xfId="0" applyFont="1" applyAlignment="1" applyProtection="1">
      <alignment horizontal="left" vertical="top" wrapText="1"/>
      <protection locked="0"/>
    </xf>
    <xf numFmtId="0" fontId="21" fillId="0" borderId="18" xfId="0" applyFont="1" applyBorder="1" applyAlignment="1" applyProtection="1">
      <alignment horizontal="left" vertical="top" wrapText="1"/>
      <protection locked="0"/>
    </xf>
    <xf numFmtId="44" fontId="11" fillId="0" borderId="21" xfId="2" applyFont="1" applyFill="1" applyBorder="1" applyAlignment="1" applyProtection="1">
      <alignment horizontal="center" vertical="center" wrapText="1" readingOrder="1"/>
      <protection locked="0"/>
    </xf>
    <xf numFmtId="44" fontId="11" fillId="0" borderId="22" xfId="2" applyFont="1" applyFill="1" applyBorder="1" applyAlignment="1" applyProtection="1">
      <alignment horizontal="center" vertical="center" wrapText="1" readingOrder="1"/>
      <protection locked="0"/>
    </xf>
    <xf numFmtId="10" fontId="11" fillId="7" borderId="25" xfId="1" applyNumberFormat="1" applyFont="1" applyFill="1" applyBorder="1" applyAlignment="1" applyProtection="1">
      <alignment horizontal="center" vertical="center" wrapText="1" readingOrder="1"/>
    </xf>
    <xf numFmtId="10" fontId="11" fillId="7" borderId="26" xfId="1" applyNumberFormat="1" applyFont="1" applyFill="1" applyBorder="1" applyAlignment="1" applyProtection="1">
      <alignment horizontal="center" vertical="center" wrapText="1" readingOrder="1"/>
    </xf>
    <xf numFmtId="0" fontId="14" fillId="8" borderId="25" xfId="0" applyFont="1" applyFill="1" applyBorder="1" applyAlignment="1">
      <alignment horizontal="center" vertical="center" wrapText="1" readingOrder="1"/>
    </xf>
    <xf numFmtId="0" fontId="11" fillId="6" borderId="25" xfId="0" applyFont="1" applyFill="1" applyBorder="1" applyAlignment="1">
      <alignment vertical="top" wrapText="1"/>
    </xf>
    <xf numFmtId="0" fontId="11" fillId="6" borderId="26" xfId="0" applyFont="1" applyFill="1" applyBorder="1" applyAlignment="1">
      <alignment vertical="top" wrapText="1"/>
    </xf>
    <xf numFmtId="44" fontId="11" fillId="0" borderId="23" xfId="2" applyFont="1" applyFill="1" applyBorder="1" applyAlignment="1" applyProtection="1">
      <alignment horizontal="center" vertical="center" wrapText="1" readingOrder="1"/>
      <protection locked="0"/>
    </xf>
    <xf numFmtId="44" fontId="11" fillId="0" borderId="33" xfId="2" applyFont="1" applyFill="1" applyBorder="1" applyAlignment="1" applyProtection="1">
      <alignment horizontal="center" vertical="center" wrapText="1" readingOrder="1"/>
      <protection locked="0"/>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0" fillId="0" borderId="20" xfId="0" quotePrefix="1" applyNumberFormat="1"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cellXfs>
  <cellStyles count="3">
    <cellStyle name="Moneda" xfId="2" builtinId="4"/>
    <cellStyle name="Normal" xfId="0" builtinId="0"/>
    <cellStyle name="Porcentaje" xfId="1"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5" formatCode="[$-10409]#,##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28575</xdr:rowOff>
    </xdr:from>
    <xdr:ext cx="1322070" cy="752896"/>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28575"/>
          <a:ext cx="1322070" cy="7528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eigob-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31" totalsRowShown="0" headerRowDxfId="14" dataDxfId="12" headerRowBorderDxfId="13" tableBorderDxfId="11" totalsRowBorderDxfId="10">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AC3E8DE2-D537-4CBB-AD59-753602F58C3E}" name="Física_x000a_(C)" dataDxfId="5"/>
    <tableColumn id="10" xr3:uid="{25C7EA1D-EAE0-4DC9-9FB1-C0E265B640E6}"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IF(G29&gt;0,G29/C29,0)</calculatedColumnFormula>
    </tableColumn>
    <tableColumn id="8" xr3:uid="{CAB2F777-24BA-4EFC-82F9-153B93171D9B}"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sheetPr>
    <pageSetUpPr fitToPage="1"/>
  </sheetPr>
  <dimension ref="A1:K46"/>
  <sheetViews>
    <sheetView tabSelected="1" view="pageBreakPreview" topLeftCell="A37" zoomScaleNormal="100" zoomScaleSheetLayoutView="100" workbookViewId="0">
      <selection activeCell="E44" sqref="E44"/>
    </sheetView>
  </sheetViews>
  <sheetFormatPr baseColWidth="10" defaultRowHeight="15" x14ac:dyDescent="0.25"/>
  <cols>
    <col min="1" max="1" width="23.85546875" style="6" bestFit="1" customWidth="1"/>
    <col min="2" max="2" width="16.140625" style="6" bestFit="1" customWidth="1"/>
    <col min="3" max="3" width="12.7109375" style="6" customWidth="1"/>
    <col min="4" max="4" width="13.7109375" style="6" bestFit="1" customWidth="1"/>
    <col min="5" max="7" width="12.7109375" style="6" customWidth="1"/>
    <col min="8" max="8" width="13.42578125" style="6" bestFit="1" customWidth="1"/>
    <col min="9" max="10" width="12.7109375" style="6" customWidth="1"/>
    <col min="11" max="11" width="11.42578125" style="6"/>
  </cols>
  <sheetData>
    <row r="1" spans="1:11" ht="21.75" thickBot="1" x14ac:dyDescent="0.3">
      <c r="A1" s="21"/>
      <c r="B1" s="75" t="s">
        <v>76</v>
      </c>
      <c r="C1" s="76"/>
      <c r="D1" s="76"/>
      <c r="E1" s="76"/>
      <c r="F1" s="76"/>
      <c r="G1" s="76"/>
      <c r="H1" s="76"/>
      <c r="I1" s="76"/>
      <c r="J1" s="77"/>
      <c r="K1" s="1"/>
    </row>
    <row r="2" spans="1:11" ht="21.75" thickBot="1" x14ac:dyDescent="0.3">
      <c r="A2" s="22"/>
      <c r="B2" s="78" t="s">
        <v>0</v>
      </c>
      <c r="C2" s="79"/>
      <c r="D2" s="78" t="s">
        <v>1</v>
      </c>
      <c r="E2" s="79"/>
      <c r="F2" s="79"/>
      <c r="G2" s="79"/>
      <c r="H2" s="80"/>
      <c r="I2" s="2" t="s">
        <v>2</v>
      </c>
      <c r="J2" s="3" t="s">
        <v>3</v>
      </c>
      <c r="K2" s="1"/>
    </row>
    <row r="3" spans="1:11" ht="20.25" customHeight="1" thickBot="1" x14ac:dyDescent="0.3">
      <c r="A3" s="23"/>
      <c r="B3" s="81" t="s">
        <v>4</v>
      </c>
      <c r="C3" s="82"/>
      <c r="D3" s="81"/>
      <c r="E3" s="82"/>
      <c r="F3" s="82"/>
      <c r="G3" s="82"/>
      <c r="H3" s="83"/>
      <c r="I3" s="27"/>
      <c r="J3" s="28"/>
      <c r="K3" s="1"/>
    </row>
    <row r="4" spans="1:11" ht="9" customHeight="1" x14ac:dyDescent="0.25">
      <c r="A4" s="84"/>
      <c r="B4" s="85"/>
      <c r="C4" s="85"/>
      <c r="D4" s="86"/>
      <c r="E4" s="86"/>
      <c r="F4" s="86"/>
      <c r="G4" s="86"/>
      <c r="H4" s="86"/>
      <c r="I4" s="85"/>
      <c r="J4" s="87"/>
      <c r="K4" s="1"/>
    </row>
    <row r="5" spans="1:11" ht="3" customHeight="1" x14ac:dyDescent="0.25">
      <c r="A5" s="72"/>
      <c r="B5" s="73"/>
      <c r="C5" s="73"/>
      <c r="D5" s="73"/>
      <c r="E5" s="73"/>
      <c r="F5" s="73"/>
      <c r="G5" s="73"/>
      <c r="H5" s="73"/>
      <c r="I5" s="73"/>
      <c r="J5" s="74"/>
      <c r="K5" s="1"/>
    </row>
    <row r="6" spans="1:11" ht="15.75" x14ac:dyDescent="0.25">
      <c r="A6" s="41" t="s">
        <v>5</v>
      </c>
      <c r="B6" s="42"/>
      <c r="C6" s="42"/>
      <c r="D6" s="42"/>
      <c r="E6" s="42"/>
      <c r="F6" s="42"/>
      <c r="G6" s="42"/>
      <c r="H6" s="42"/>
      <c r="I6" s="42"/>
      <c r="J6" s="43"/>
      <c r="K6" s="1"/>
    </row>
    <row r="7" spans="1:11" ht="15.75" x14ac:dyDescent="0.25">
      <c r="A7" s="53" t="s">
        <v>6</v>
      </c>
      <c r="B7" s="54"/>
      <c r="C7" s="54"/>
      <c r="D7" s="54"/>
      <c r="E7" s="54"/>
      <c r="F7" s="54"/>
      <c r="G7" s="54"/>
      <c r="H7" s="54"/>
      <c r="I7" s="54"/>
      <c r="J7" s="55"/>
      <c r="K7" s="1"/>
    </row>
    <row r="8" spans="1:11" x14ac:dyDescent="0.25">
      <c r="A8" s="4" t="s">
        <v>7</v>
      </c>
      <c r="B8" s="88" t="s">
        <v>48</v>
      </c>
      <c r="C8" s="88"/>
      <c r="D8" s="88"/>
      <c r="E8" s="88"/>
      <c r="F8" s="88"/>
      <c r="G8" s="88"/>
      <c r="H8" s="88"/>
      <c r="I8" s="88"/>
      <c r="J8" s="88"/>
      <c r="K8" s="1"/>
    </row>
    <row r="9" spans="1:11" ht="15" customHeight="1" x14ac:dyDescent="0.25">
      <c r="A9" s="24" t="s">
        <v>35</v>
      </c>
      <c r="B9" s="88" t="s">
        <v>49</v>
      </c>
      <c r="C9" s="88"/>
      <c r="D9" s="88"/>
      <c r="E9" s="88"/>
      <c r="F9" s="88"/>
      <c r="G9" s="88"/>
      <c r="H9" s="88"/>
      <c r="I9" s="88"/>
      <c r="J9" s="88"/>
      <c r="K9" s="1"/>
    </row>
    <row r="10" spans="1:11" x14ac:dyDescent="0.25">
      <c r="A10" s="24" t="s">
        <v>36</v>
      </c>
      <c r="B10" s="88" t="s">
        <v>54</v>
      </c>
      <c r="C10" s="88"/>
      <c r="D10" s="88"/>
      <c r="E10" s="88"/>
      <c r="F10" s="88"/>
      <c r="G10" s="88"/>
      <c r="H10" s="88"/>
      <c r="I10" s="88"/>
      <c r="J10" s="88"/>
      <c r="K10" s="1"/>
    </row>
    <row r="11" spans="1:11" ht="31.5" customHeight="1" x14ac:dyDescent="0.25">
      <c r="A11" s="4" t="s">
        <v>8</v>
      </c>
      <c r="B11" s="89" t="s">
        <v>55</v>
      </c>
      <c r="C11" s="89"/>
      <c r="D11" s="89"/>
      <c r="E11" s="89"/>
      <c r="F11" s="89"/>
      <c r="G11" s="89"/>
      <c r="H11" s="89"/>
      <c r="I11" s="89"/>
      <c r="J11" s="89"/>
    </row>
    <row r="12" spans="1:11" ht="34.5" customHeight="1" x14ac:dyDescent="0.25">
      <c r="A12" s="4" t="s">
        <v>9</v>
      </c>
      <c r="B12" s="89" t="s">
        <v>56</v>
      </c>
      <c r="C12" s="89"/>
      <c r="D12" s="89"/>
      <c r="E12" s="89"/>
      <c r="F12" s="89"/>
      <c r="G12" s="89"/>
      <c r="H12" s="89"/>
      <c r="I12" s="89"/>
      <c r="J12" s="89"/>
    </row>
    <row r="13" spans="1:11" ht="15.75" x14ac:dyDescent="0.25">
      <c r="A13" s="41" t="s">
        <v>10</v>
      </c>
      <c r="B13" s="42"/>
      <c r="C13" s="42"/>
      <c r="D13" s="42"/>
      <c r="E13" s="42"/>
      <c r="F13" s="42"/>
      <c r="G13" s="42"/>
      <c r="H13" s="42"/>
      <c r="I13" s="42"/>
      <c r="J13" s="43"/>
    </row>
    <row r="14" spans="1:11" x14ac:dyDescent="0.25">
      <c r="A14" s="4" t="s">
        <v>11</v>
      </c>
      <c r="B14" s="25">
        <v>2</v>
      </c>
      <c r="C14" s="37" t="str">
        <f>IFERROR(VLOOKUP(B14,'[1]Validacion datos'!A2:B5,2,FALSE),"")</f>
        <v>DESARROLLO SOCIAL</v>
      </c>
      <c r="D14" s="37"/>
      <c r="E14" s="37"/>
      <c r="F14" s="37"/>
      <c r="G14" s="37"/>
      <c r="H14" s="37"/>
      <c r="I14" s="37"/>
      <c r="J14" s="37"/>
    </row>
    <row r="15" spans="1:11" x14ac:dyDescent="0.25">
      <c r="A15" s="4" t="s">
        <v>12</v>
      </c>
      <c r="B15" s="7">
        <v>2</v>
      </c>
      <c r="C15" s="37" t="s">
        <v>57</v>
      </c>
      <c r="D15" s="37"/>
      <c r="E15" s="37"/>
      <c r="F15" s="37"/>
      <c r="G15" s="37"/>
      <c r="H15" s="37"/>
      <c r="I15" s="37"/>
      <c r="J15" s="37"/>
    </row>
    <row r="16" spans="1:11" ht="25.5" customHeight="1" x14ac:dyDescent="0.25">
      <c r="A16" s="4" t="s">
        <v>13</v>
      </c>
      <c r="B16" s="8">
        <v>2.2999999999999998</v>
      </c>
      <c r="C16" s="37" t="s">
        <v>58</v>
      </c>
      <c r="D16" s="37"/>
      <c r="E16" s="37"/>
      <c r="F16" s="37"/>
      <c r="G16" s="37"/>
      <c r="H16" s="37"/>
      <c r="I16" s="37"/>
      <c r="J16" s="37"/>
    </row>
    <row r="17" spans="1:11" ht="15.75" x14ac:dyDescent="0.25">
      <c r="A17" s="41" t="s">
        <v>14</v>
      </c>
      <c r="B17" s="42"/>
      <c r="C17" s="42"/>
      <c r="D17" s="42"/>
      <c r="E17" s="42"/>
      <c r="F17" s="42"/>
      <c r="G17" s="42"/>
      <c r="H17" s="42"/>
      <c r="I17" s="42"/>
      <c r="J17" s="43"/>
    </row>
    <row r="18" spans="1:11" x14ac:dyDescent="0.25">
      <c r="A18" s="4" t="s">
        <v>15</v>
      </c>
      <c r="B18" s="51" t="s">
        <v>59</v>
      </c>
      <c r="C18" s="51"/>
      <c r="D18" s="51"/>
      <c r="E18" s="51"/>
      <c r="F18" s="51"/>
      <c r="G18" s="51"/>
      <c r="H18" s="51"/>
      <c r="I18" s="51"/>
      <c r="J18" s="52"/>
    </row>
    <row r="19" spans="1:11" ht="47.25" customHeight="1" x14ac:dyDescent="0.25">
      <c r="A19" s="9" t="s">
        <v>16</v>
      </c>
      <c r="B19" s="51" t="s">
        <v>60</v>
      </c>
      <c r="C19" s="51"/>
      <c r="D19" s="51"/>
      <c r="E19" s="51"/>
      <c r="F19" s="51"/>
      <c r="G19" s="51"/>
      <c r="H19" s="51"/>
      <c r="I19" s="51"/>
      <c r="J19" s="52"/>
    </row>
    <row r="20" spans="1:11" x14ac:dyDescent="0.25">
      <c r="A20" s="9" t="s">
        <v>17</v>
      </c>
      <c r="B20" s="51" t="s">
        <v>61</v>
      </c>
      <c r="C20" s="51"/>
      <c r="D20" s="51"/>
      <c r="E20" s="51"/>
      <c r="F20" s="51"/>
      <c r="G20" s="51"/>
      <c r="H20" s="51"/>
      <c r="I20" s="51"/>
      <c r="J20" s="52"/>
    </row>
    <row r="21" spans="1:11" x14ac:dyDescent="0.25">
      <c r="A21" s="9" t="s">
        <v>37</v>
      </c>
      <c r="B21" s="51" t="s">
        <v>62</v>
      </c>
      <c r="C21" s="51"/>
      <c r="D21" s="51"/>
      <c r="E21" s="51"/>
      <c r="F21" s="51"/>
      <c r="G21" s="51"/>
      <c r="H21" s="51"/>
      <c r="I21" s="51"/>
      <c r="J21" s="52"/>
      <c r="K21" s="1"/>
    </row>
    <row r="22" spans="1:11" ht="15.75" x14ac:dyDescent="0.25">
      <c r="A22" s="41" t="s">
        <v>18</v>
      </c>
      <c r="B22" s="42"/>
      <c r="C22" s="42"/>
      <c r="D22" s="42"/>
      <c r="E22" s="42"/>
      <c r="F22" s="42"/>
      <c r="G22" s="42"/>
      <c r="H22" s="42"/>
      <c r="I22" s="42"/>
      <c r="J22" s="43"/>
    </row>
    <row r="23" spans="1:11" ht="15.75" x14ac:dyDescent="0.25">
      <c r="A23" s="53" t="s">
        <v>19</v>
      </c>
      <c r="B23" s="54"/>
      <c r="C23" s="54"/>
      <c r="D23" s="54"/>
      <c r="E23" s="54"/>
      <c r="F23" s="54"/>
      <c r="G23" s="54"/>
      <c r="H23" s="54"/>
      <c r="I23" s="54"/>
      <c r="J23" s="55"/>
      <c r="K23" s="1"/>
    </row>
    <row r="24" spans="1:11" ht="15" customHeight="1" x14ac:dyDescent="0.25">
      <c r="A24" s="56" t="s">
        <v>20</v>
      </c>
      <c r="B24" s="57"/>
      <c r="C24" s="58" t="s">
        <v>21</v>
      </c>
      <c r="D24" s="60"/>
      <c r="E24" s="60"/>
      <c r="F24" s="60" t="s">
        <v>22</v>
      </c>
      <c r="G24" s="60"/>
      <c r="H24" s="57"/>
      <c r="I24" s="58" t="s">
        <v>23</v>
      </c>
      <c r="J24" s="59"/>
    </row>
    <row r="25" spans="1:11" x14ac:dyDescent="0.25">
      <c r="A25" s="63">
        <v>275091497</v>
      </c>
      <c r="B25" s="64"/>
      <c r="C25" s="70">
        <v>275091497</v>
      </c>
      <c r="D25" s="71"/>
      <c r="E25" s="64"/>
      <c r="F25" s="70">
        <v>16800739.379999999</v>
      </c>
      <c r="G25" s="71"/>
      <c r="H25" s="64"/>
      <c r="I25" s="65">
        <f>+IF(F25&gt;0,F25/C25,0)</f>
        <v>6.1073277666593956E-2</v>
      </c>
      <c r="J25" s="66"/>
    </row>
    <row r="26" spans="1:11" ht="15.75" x14ac:dyDescent="0.25">
      <c r="A26" s="53" t="s">
        <v>51</v>
      </c>
      <c r="B26" s="54"/>
      <c r="C26" s="54"/>
      <c r="D26" s="54"/>
      <c r="E26" s="54"/>
      <c r="F26" s="54"/>
      <c r="G26" s="54"/>
      <c r="H26" s="54"/>
      <c r="I26" s="54"/>
      <c r="J26" s="55"/>
      <c r="K26" s="1"/>
    </row>
    <row r="27" spans="1:11" x14ac:dyDescent="0.25">
      <c r="A27" s="5"/>
      <c r="B27"/>
      <c r="C27" s="67" t="s">
        <v>47</v>
      </c>
      <c r="D27" s="68"/>
      <c r="E27" s="67" t="s">
        <v>53</v>
      </c>
      <c r="F27" s="68"/>
      <c r="G27" s="67" t="s">
        <v>52</v>
      </c>
      <c r="H27" s="67"/>
      <c r="I27" s="67" t="s">
        <v>24</v>
      </c>
      <c r="J27" s="69"/>
    </row>
    <row r="28" spans="1:11" ht="38.25" x14ac:dyDescent="0.25">
      <c r="A28" s="10" t="s">
        <v>25</v>
      </c>
      <c r="B28" s="11" t="s">
        <v>26</v>
      </c>
      <c r="C28" s="11" t="s">
        <v>38</v>
      </c>
      <c r="D28" s="11" t="s">
        <v>39</v>
      </c>
      <c r="E28" s="11" t="s">
        <v>41</v>
      </c>
      <c r="F28" s="11" t="s">
        <v>42</v>
      </c>
      <c r="G28" s="11" t="s">
        <v>43</v>
      </c>
      <c r="H28" s="11" t="s">
        <v>44</v>
      </c>
      <c r="I28" s="11" t="s">
        <v>45</v>
      </c>
      <c r="J28" s="12" t="s">
        <v>46</v>
      </c>
    </row>
    <row r="29" spans="1:11" ht="72" x14ac:dyDescent="0.25">
      <c r="A29" s="13" t="s">
        <v>63</v>
      </c>
      <c r="B29" s="14" t="s">
        <v>64</v>
      </c>
      <c r="C29" s="15">
        <v>700</v>
      </c>
      <c r="D29" s="16">
        <v>95288101</v>
      </c>
      <c r="E29" s="15">
        <v>161</v>
      </c>
      <c r="F29" s="16">
        <v>20024694.98</v>
      </c>
      <c r="G29" s="17">
        <v>251</v>
      </c>
      <c r="H29" s="16">
        <v>16721575.49</v>
      </c>
      <c r="I29" s="18">
        <f t="shared" ref="I29:J31" si="0">IF(G29&gt;0,G29/C29,0)</f>
        <v>0.3585714285714286</v>
      </c>
      <c r="J29" s="19">
        <f t="shared" si="0"/>
        <v>0.17548440271676732</v>
      </c>
    </row>
    <row r="30" spans="1:11" ht="84" x14ac:dyDescent="0.25">
      <c r="A30" s="31" t="s">
        <v>74</v>
      </c>
      <c r="B30" s="32" t="s">
        <v>65</v>
      </c>
      <c r="C30" s="33">
        <v>4</v>
      </c>
      <c r="D30" s="16">
        <v>14109418</v>
      </c>
      <c r="E30" s="15">
        <v>1</v>
      </c>
      <c r="F30" s="16">
        <v>2785751.9</v>
      </c>
      <c r="G30" s="17">
        <v>1</v>
      </c>
      <c r="H30" s="16">
        <v>457828.11</v>
      </c>
      <c r="I30" s="18">
        <f t="shared" si="0"/>
        <v>0.25</v>
      </c>
      <c r="J30" s="19">
        <f t="shared" si="0"/>
        <v>3.2448405029888543E-2</v>
      </c>
    </row>
    <row r="31" spans="1:11" x14ac:dyDescent="0.25">
      <c r="A31" s="13" t="s">
        <v>70</v>
      </c>
      <c r="B31" s="14" t="s">
        <v>71</v>
      </c>
      <c r="C31" s="15" t="s">
        <v>71</v>
      </c>
      <c r="D31" s="16">
        <v>165693978</v>
      </c>
      <c r="E31" s="34" t="s">
        <v>71</v>
      </c>
      <c r="F31" s="34" t="s">
        <v>71</v>
      </c>
      <c r="G31" s="35" t="s">
        <v>71</v>
      </c>
      <c r="H31" s="34">
        <v>26336109.149999999</v>
      </c>
      <c r="I31" s="18" t="e">
        <f t="shared" si="0"/>
        <v>#VALUE!</v>
      </c>
      <c r="J31" s="19">
        <f t="shared" si="0"/>
        <v>0.15894427466760438</v>
      </c>
    </row>
    <row r="32" spans="1:11" ht="15.75" x14ac:dyDescent="0.25">
      <c r="A32" s="41" t="s">
        <v>27</v>
      </c>
      <c r="B32" s="42"/>
      <c r="C32" s="42"/>
      <c r="D32" s="42"/>
      <c r="E32" s="42"/>
      <c r="F32" s="42"/>
      <c r="G32" s="42"/>
      <c r="H32" s="42"/>
      <c r="I32" s="42"/>
      <c r="J32" s="43"/>
      <c r="K32" s="1"/>
    </row>
    <row r="33" spans="1:11" ht="18.75" customHeight="1" x14ac:dyDescent="0.25">
      <c r="A33" s="53" t="s">
        <v>28</v>
      </c>
      <c r="B33" s="54"/>
      <c r="C33" s="54"/>
      <c r="D33" s="54"/>
      <c r="E33" s="54"/>
      <c r="F33" s="54"/>
      <c r="G33" s="54"/>
      <c r="H33" s="54"/>
      <c r="I33" s="54"/>
      <c r="J33" s="55"/>
    </row>
    <row r="34" spans="1:11" x14ac:dyDescent="0.25">
      <c r="A34" s="20" t="s">
        <v>29</v>
      </c>
      <c r="B34" s="61" t="s">
        <v>66</v>
      </c>
      <c r="C34" s="61"/>
      <c r="D34" s="61"/>
      <c r="E34" s="61"/>
      <c r="F34" s="61"/>
      <c r="G34" s="61"/>
      <c r="H34" s="61"/>
      <c r="I34" s="61"/>
      <c r="J34" s="62"/>
    </row>
    <row r="35" spans="1:11" x14ac:dyDescent="0.25">
      <c r="A35" s="20" t="s">
        <v>30</v>
      </c>
      <c r="B35" s="61" t="s">
        <v>67</v>
      </c>
      <c r="C35" s="61"/>
      <c r="D35" s="61"/>
      <c r="E35" s="61"/>
      <c r="F35" s="61"/>
      <c r="G35" s="61"/>
      <c r="H35" s="61"/>
      <c r="I35" s="61"/>
      <c r="J35" s="62"/>
    </row>
    <row r="36" spans="1:11" ht="73.5" customHeight="1" x14ac:dyDescent="0.25">
      <c r="A36" s="20" t="s">
        <v>31</v>
      </c>
      <c r="B36" s="51" t="s">
        <v>77</v>
      </c>
      <c r="C36" s="51"/>
      <c r="D36" s="51"/>
      <c r="E36" s="51"/>
      <c r="F36" s="51"/>
      <c r="G36" s="51"/>
      <c r="H36" s="51"/>
      <c r="I36" s="51"/>
      <c r="J36" s="52"/>
    </row>
    <row r="37" spans="1:11" ht="75.75" customHeight="1" x14ac:dyDescent="0.25">
      <c r="A37" s="20" t="s">
        <v>32</v>
      </c>
      <c r="B37" s="51" t="s">
        <v>78</v>
      </c>
      <c r="C37" s="51"/>
      <c r="D37" s="51"/>
      <c r="E37" s="51"/>
      <c r="F37" s="51"/>
      <c r="G37" s="51"/>
      <c r="H37" s="51"/>
      <c r="I37" s="51"/>
      <c r="J37" s="52"/>
    </row>
    <row r="38" spans="1:11" ht="15.75" x14ac:dyDescent="0.25">
      <c r="A38" s="41" t="s">
        <v>33</v>
      </c>
      <c r="B38" s="42"/>
      <c r="C38" s="42"/>
      <c r="D38" s="42"/>
      <c r="E38" s="42"/>
      <c r="F38" s="42"/>
      <c r="G38" s="42"/>
      <c r="H38" s="42"/>
      <c r="I38" s="42"/>
      <c r="J38" s="43"/>
      <c r="K38" s="1"/>
    </row>
    <row r="39" spans="1:11" ht="27.75" customHeight="1" x14ac:dyDescent="0.25">
      <c r="A39" s="44" t="s">
        <v>34</v>
      </c>
      <c r="B39" s="45"/>
      <c r="C39" s="45"/>
      <c r="D39" s="45"/>
      <c r="E39" s="45"/>
      <c r="F39" s="45"/>
      <c r="G39" s="45"/>
      <c r="H39" s="45"/>
      <c r="I39" s="45"/>
      <c r="J39" s="46"/>
    </row>
    <row r="40" spans="1:11" ht="33.75" customHeight="1" x14ac:dyDescent="0.25">
      <c r="A40" s="47" t="s">
        <v>75</v>
      </c>
      <c r="B40" s="48"/>
      <c r="C40" s="48"/>
      <c r="D40" s="48"/>
      <c r="E40" s="48"/>
      <c r="F40" s="48"/>
      <c r="G40" s="48"/>
      <c r="H40" s="48"/>
      <c r="I40" s="48"/>
      <c r="J40" s="49"/>
    </row>
    <row r="41" spans="1:11" ht="30.75" customHeight="1" x14ac:dyDescent="0.25">
      <c r="A41" s="26"/>
      <c r="B41" s="26"/>
      <c r="C41" s="26"/>
      <c r="D41" s="26"/>
      <c r="E41" s="26"/>
      <c r="F41" s="26"/>
      <c r="G41" s="26"/>
      <c r="H41" s="26"/>
      <c r="I41" s="26"/>
      <c r="J41" s="26"/>
    </row>
    <row r="42" spans="1:11" x14ac:dyDescent="0.25">
      <c r="A42" s="50" t="s">
        <v>40</v>
      </c>
      <c r="B42" s="50"/>
      <c r="C42" s="50"/>
      <c r="D42" s="50"/>
      <c r="E42" s="50"/>
      <c r="F42" s="50"/>
      <c r="G42" s="50"/>
      <c r="H42" s="50"/>
      <c r="I42" s="50"/>
      <c r="J42" s="50"/>
    </row>
    <row r="44" spans="1:11" ht="15.75" thickBot="1" x14ac:dyDescent="0.3">
      <c r="A44" s="29" t="s">
        <v>72</v>
      </c>
      <c r="B44" s="30">
        <v>275091497</v>
      </c>
      <c r="G44" s="38"/>
      <c r="H44" s="38"/>
      <c r="I44" s="38"/>
    </row>
    <row r="45" spans="1:11" x14ac:dyDescent="0.25">
      <c r="A45" s="29" t="s">
        <v>73</v>
      </c>
      <c r="B45" s="30">
        <v>275091497</v>
      </c>
      <c r="G45" s="39" t="s">
        <v>68</v>
      </c>
      <c r="H45" s="39"/>
      <c r="I45" s="39"/>
      <c r="J45" s="36">
        <v>45761</v>
      </c>
    </row>
    <row r="46" spans="1:11" x14ac:dyDescent="0.25">
      <c r="A46" s="29" t="s">
        <v>50</v>
      </c>
      <c r="B46" s="30">
        <v>44187013.100000001</v>
      </c>
      <c r="G46" s="40" t="s">
        <v>69</v>
      </c>
      <c r="H46" s="40"/>
      <c r="I46" s="40"/>
    </row>
  </sheetData>
  <mergeCells count="51">
    <mergeCell ref="B8:J8"/>
    <mergeCell ref="B11:J11"/>
    <mergeCell ref="B12:J12"/>
    <mergeCell ref="A13:J13"/>
    <mergeCell ref="C14:J14"/>
    <mergeCell ref="B9:J9"/>
    <mergeCell ref="B10:J10"/>
    <mergeCell ref="A5:J5"/>
    <mergeCell ref="A6:J6"/>
    <mergeCell ref="A7:J7"/>
    <mergeCell ref="B1:J1"/>
    <mergeCell ref="B2:C2"/>
    <mergeCell ref="D2:H2"/>
    <mergeCell ref="B3:C3"/>
    <mergeCell ref="D3:H3"/>
    <mergeCell ref="A4:J4"/>
    <mergeCell ref="B34:J34"/>
    <mergeCell ref="B35:J35"/>
    <mergeCell ref="B36:J36"/>
    <mergeCell ref="B37:J37"/>
    <mergeCell ref="A25:B25"/>
    <mergeCell ref="I25:J25"/>
    <mergeCell ref="A26:J26"/>
    <mergeCell ref="C27:D27"/>
    <mergeCell ref="G27:H27"/>
    <mergeCell ref="I27:J27"/>
    <mergeCell ref="C25:E25"/>
    <mergeCell ref="F25:H25"/>
    <mergeCell ref="E27:F27"/>
    <mergeCell ref="A22:J22"/>
    <mergeCell ref="A23:J23"/>
    <mergeCell ref="A24:B24"/>
    <mergeCell ref="I24:J24"/>
    <mergeCell ref="C24:E24"/>
    <mergeCell ref="F24:H24"/>
    <mergeCell ref="C15:J15"/>
    <mergeCell ref="G44:I44"/>
    <mergeCell ref="G45:I45"/>
    <mergeCell ref="G46:I46"/>
    <mergeCell ref="A38:J38"/>
    <mergeCell ref="A39:J39"/>
    <mergeCell ref="A40:J40"/>
    <mergeCell ref="A42:J42"/>
    <mergeCell ref="C16:J16"/>
    <mergeCell ref="A17:J17"/>
    <mergeCell ref="B18:J18"/>
    <mergeCell ref="B19:J19"/>
    <mergeCell ref="B20:J20"/>
    <mergeCell ref="B21:J21"/>
    <mergeCell ref="A32:J32"/>
    <mergeCell ref="A33:J33"/>
  </mergeCells>
  <phoneticPr fontId="22" type="noConversion"/>
  <dataValidations count="16">
    <dataValidation allowBlank="1" showInputMessage="1" showErrorMessage="1" prompt="Monto presupuestado para el producto" sqref="D28 F28 E29:F31" xr:uid="{247AEBBA-5BB4-404D-982B-514E41C68A75}"/>
    <dataValidation allowBlank="1" showInputMessage="1" showErrorMessage="1" prompt="Meta anual del indicador" sqref="E28 C28 C29:D31" xr:uid="{F1CB8B99-164D-4F51-9E69-AECE57493A93}"/>
    <dataValidation allowBlank="1" showInputMessage="1" showErrorMessage="1" prompt="¿En qué consiste el programa?" sqref="B19:J19" xr:uid="{2E94A1FA-9C8A-476F-9FA7-68E8C8A158E1}"/>
    <dataValidation allowBlank="1" showInputMessage="1" showErrorMessage="1" prompt="Presupuesto del programa" sqref="A25:C25 F25" xr:uid="{FB9FE385-D8B9-4122-AF05-C68B8CBDECAB}"/>
    <dataValidation allowBlank="1" showInputMessage="1" showErrorMessage="1" prompt="Oportunidades de mejora identificadas" sqref="A40:J41" xr:uid="{DA848EFB-3FC8-4206-B557-B09F4E34DBE3}"/>
    <dataValidation allowBlank="1" showInputMessage="1" showErrorMessage="1" prompt="De existir desvío, explicar razones." sqref="B37:J37" xr:uid="{A8FB924A-0E1C-4B2D-9F42-62B2663F0328}"/>
    <dataValidation allowBlank="1" showInputMessage="1" showErrorMessage="1" prompt="1. Describir lo plasmado en el presupuesto_x000a_2. Describir lo alcanzado en términos financieros y de producción " sqref="B36:J36" xr:uid="{3D792520-5476-4FF5-8FA8-64804C5EF645}"/>
    <dataValidation allowBlank="1" showInputMessage="1" showErrorMessage="1" prompt="¿En qué consiste el producto? su objetivo" sqref="B35:J35" xr:uid="{F298E9F5-7838-4E76-B016-86A5AE064148}"/>
    <dataValidation allowBlank="1" showInputMessage="1" showErrorMessage="1" prompt="Nombre del producto" sqref="B34:J34" xr:uid="{F3C8682F-AC73-4F0A-9462-876EC453EC55}"/>
    <dataValidation allowBlank="1" showInputMessage="1" showErrorMessage="1" prompt="¿A quién va dirigido el programa?, ¿qué característica tiene esta población que requiere ser beneficiada?" sqref="B20:J20" xr:uid="{51B810D5-9207-46B5-AE2F-3D36306347AE}"/>
    <dataValidation allowBlank="1" showInputMessage="1" prompt="Nombre del capítulo" sqref="B8:J10" xr:uid="{73C82012-D4C4-478F-B9D1-1EE61C45F876}"/>
    <dataValidation allowBlank="1" sqref="A8" xr:uid="{4E4D531B-D39C-42CD-8509-9C2E6575184D}"/>
    <dataValidation allowBlank="1" showInputMessage="1" showErrorMessage="1" prompt="Monto ejecutado en el trimestre" sqref="H28:H31" xr:uid="{90E46E24-8E3F-4224-9F5D-F387CD76556E}"/>
    <dataValidation allowBlank="1" showInputMessage="1" showErrorMessage="1" prompt="Meta alcanzada en el trimestre" sqref="G28:G31" xr:uid="{078E0B3D-C3D5-4323-9A6F-7DD5AA0A91C9}"/>
    <dataValidation allowBlank="1" showInputMessage="1" showErrorMessage="1" prompt="Nombre del indicador" sqref="B28:B31" xr:uid="{3FF3C7F1-052B-4689-97E1-0EEC782A6AE3}"/>
    <dataValidation allowBlank="1" showInputMessage="1" showErrorMessage="1" prompt="Nombre de cada producto" sqref="A28:A31" xr:uid="{2947E0C5-61A1-48DD-8DCD-04F9232477FC}"/>
  </dataValidations>
  <pageMargins left="0.7" right="0.7" top="0.75" bottom="0.75" header="0.3" footer="0.3"/>
  <pageSetup scale="63"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Alfredo Abel</cp:lastModifiedBy>
  <cp:lastPrinted>2025-04-15T18:54:04Z</cp:lastPrinted>
  <dcterms:created xsi:type="dcterms:W3CDTF">2021-03-22T15:50:10Z</dcterms:created>
  <dcterms:modified xsi:type="dcterms:W3CDTF">2025-04-15T18:55:04Z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2024-10-07T19:02:04Z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11de70bc-205d-415c-8103-287f5e1a22a3</vt:lpwstr>
  </property>
  <property fmtid="{D5CDD505-2E9C-101B-9397-08002B2CF9AE}" pid="7" name="MSIP_Label_defa4170-0d19-0005-0004-bc88714345d2_ActionId">
    <vt:lpwstr>31f74fd9-2218-430d-8eeb-d8d26f141712</vt:lpwstr>
  </property>
  <property fmtid="{D5CDD505-2E9C-101B-9397-08002B2CF9AE}" pid="8" name="MSIP_Label_defa4170-0d19-0005-0004-bc88714345d2_ContentBits">
    <vt:lpwstr>0</vt:lpwstr>
  </property>
</Properties>
</file>