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ccinformacion 1\Desktop\Planificacion 2025\Junio 2025\"/>
    </mc:Choice>
  </mc:AlternateContent>
  <xr:revisionPtr revIDLastSave="0" documentId="13_ncr:1_{D7860584-8C62-4804-8889-53980B9A7301}" xr6:coauthVersionLast="47" xr6:coauthVersionMax="47" xr10:uidLastSave="{00000000-0000-0000-0000-000000000000}"/>
  <bookViews>
    <workbookView xWindow="-120" yWindow="-120" windowWidth="20730" windowHeight="11160" xr2:uid="{4338FEAE-DB8E-4C02-BE6D-DDC1311F061E}"/>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1" l="1"/>
  <c r="B48" i="1"/>
  <c r="B47" i="1"/>
  <c r="I25" i="1"/>
  <c r="I30" i="1"/>
  <c r="J30" i="1"/>
  <c r="J31" i="1"/>
  <c r="I31" i="1"/>
  <c r="J29" i="1"/>
  <c r="I29" i="1"/>
</calcChain>
</file>

<file path=xl/sharedStrings.xml><?xml version="1.0" encoding="utf-8"?>
<sst xmlns="http://schemas.openxmlformats.org/spreadsheetml/2006/main" count="84" uniqueCount="80">
  <si>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</si>
  <si>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</si>
  <si>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</si>
  <si>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</si>
  <si>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</si>
  <si>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</si>
  <si>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</si>
  <si>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</si>
  <si>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</si>
  <si>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</si>
  <si>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</si>
  <si>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</si>
  <si>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</si>
  <si>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</si>
  <si>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</si>
  <si>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</si>
  <si>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</si>
  <si>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</si>
  <si>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</si>
  <si>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</si>
  <si>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</si>
  <si>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</si>
  <si>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</si>
  <si>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</si>
  <si>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</si>
  <si>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</si>
  <si>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</si>
  <si>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</si>
  <si>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</si>
  <si>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</si>
  <si>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</si>
  <si>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</si>
  <si>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</si>
  <si>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</si>
  <si>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</si>
  <si>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</si>
  <si>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</si>
  <si>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</si>
  <si>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</si>
  <si>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</si>
  <si>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</si>
  <si>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</si>
  <si>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</si>
  <si>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</si>
  <si>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</si>
  <si>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</si>
  <si>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</si>
  <si>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</si>
  <si>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</si>
  <si>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Informe de Evaluación semestral de las Metas Físicas-Financieras</t>
  </si>
  <si>
    <t>0201 PRESIDENCIA DE LA REPUBLICA</t>
  </si>
  <si>
    <t>01 MINISTERIO ADMINISTRATIVO DE LA PRESIDENCIA</t>
  </si>
  <si>
    <t>0012 CONSEJO NACIONAL DE DROGAS</t>
  </si>
  <si>
    <t>Reducir el uso, abuso, distribución y tráfico de drogas ilícitas a través del desarrollo, articulación y monitoreo de políticas y estrategias alineadas a la salud y el bienestar de la población dominicana.</t>
  </si>
  <si>
    <t>Ser reconocida como una institución proactiva en generación de políticas innovadoras e integrales en materia de drogas a nivel nacional e internacional, por aportar al bienestar de la población dominicana.</t>
  </si>
  <si>
    <t>Desarrollo Social</t>
  </si>
  <si>
    <t>Salud y Seguridad Social e Integral</t>
  </si>
  <si>
    <t>Garantizar el Desarrollo de la población al acceso a un modelo de atención integral, con calidez, que privilegie la promoción de la salud y la prevención de la enfermedad mediante la consolidación del Sistema Nacional de Salud</t>
  </si>
  <si>
    <t>15 GESTIÓN INTEGRADA DEL CONTROL DE DROGAS Y ADMINISTRACIÓN DE BIENES INCAUTADOS</t>
  </si>
  <si>
    <t>Proporcionar un sistema de referencia para el desarrollo operativo de políticas de reducción de la demanda y control de la oferta de drogas, a fin de lograr que la población dominicana excluya las acciones vinculadas al fenómeno de las drogas, orientado a planes y proyectos con la previsión oportuna del estado</t>
  </si>
  <si>
    <t>Ciudadanía en General</t>
  </si>
  <si>
    <t>Disminuir la prevalencia del consumo de drogas</t>
  </si>
  <si>
    <t>Programación Semestral</t>
  </si>
  <si>
    <t>Ejecución Semestral</t>
  </si>
  <si>
    <t>ORGANIZACIONES SE BENEFICIAN DE FORMACIONES Y ESTRATEGIAS EN POLÍTICAS DE DROGAS DIRIGIDAS A LA POBLACIÓN</t>
  </si>
  <si>
    <t>CANTIDAD DE ORGANIZACIONES FORMADAS EN POLÍTICAS Y ESTRATEGIAS SOBRE DROGAS</t>
  </si>
  <si>
    <t>USUARIOS ACCEDEN A ESTADISTICAS SOBRE PREVENCIOÓN, TRAFICO Y CONSUMO DE DROGAS</t>
  </si>
  <si>
    <t>CANTIDAD DE INFORMES DIFUNDIDOS SOBRE PREVENCIÓN, TRAFICOS O CONSUMO DE DROGAS</t>
  </si>
  <si>
    <t>Acciones Comunes P15</t>
  </si>
  <si>
    <t>N/A</t>
  </si>
  <si>
    <t>7717- Organizaciones se benefician de formaciones y estrategias en políticas de drogas dirigidas a la población</t>
  </si>
  <si>
    <t>Organizaciones articuladas, capacitadas/formadas para reducir la demanda, tráfico y consumo de drogas mediante la implementación de políticas y estrategias</t>
  </si>
  <si>
    <t xml:space="preserve">Presupuesto inicial:  </t>
  </si>
  <si>
    <t xml:space="preserve">Presupuesto vigente: </t>
  </si>
  <si>
    <t>Ing. Edwin de Valle</t>
  </si>
  <si>
    <t>Total devengado:</t>
  </si>
  <si>
    <t>Encargado de Planificación y Desarrollo</t>
  </si>
  <si>
    <t>Establecer un protocolo de seguimiento temprano que permita asegurar la ejecución oportuna de las acciones de personal y la asignación de los pagos correspondientes. Este protocolo podría incluir la designación de una persona responsable del monitoreo y cumplimiento de cada trámite o cambio.</t>
  </si>
  <si>
    <t>Durante el primer semestre del año 2025, la unidad ejecutora logró superar las metas físicas establecidas en el Producto 7717, el cual contemplaba la formación de 361 organizaciones en políticas y/o estrategias de reducción de la demanda de drogas. Como resultado, se logró capacitar a un total de 504 organizaciones, con una ejecución financiera ascendente a RD$28,809,648.84. Asimismo, en el marco del Producto 7718, se cumplió con la meta programada de emisión de dos (2) informes estadísticos sobre prevención, tráfico y consumo de drogas, con una ejecución presupuestaria de RD$673,547.22.</t>
  </si>
  <si>
    <t>Durante el primer semestre de 2025, la unidad ejecutora presentó resultados diferenciados en la ejecución física y financiera de los productos 7717 y 7718. En el Producto 7717 se alcanzó una desviación física positiva de 39.6%, al capacitar 504 organizaciones frente a una meta de 361. No obstante, se registró una desviación financiera negativa de 23.3%, ya que se ejecutaron RD$28,809,648.84 de un total programado de RD$37,540,733.99, debido principalmente a la no ejecución del bono por desempeño individual correspondiente al mes de junio. En cuanto al Producto 7718, se cumplió con la meta física de emisión de dos informes estadísticos, sin presentar desviación física. Sin embargo, presentó una desviación financiera negativa de 82.1%, con una ejecución de RD$673,547.22 frente a un monto programado de RD$3,755,587.38. Esta subejecución se atribuye tanto al no pago del bono como a la desvinculación de dos colaboradores involucrados en dicho producto.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</si>
</sst>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2" fillId="0" borderId="0" xfId="0" applyFont="1" applyAlignment="1" applyProtection="1">
      <alignment horizontal="left" vertical="center" wrapText="1"/>
      <protection locked="0"/>
    </xf>
    <xf numFmtId="0" fontId="19" fillId="0" borderId="0" xfId="0" applyFont="1" applyAlignment="1">
      <alignment horizontal="left" vertical="center" wrapText="1"/>
    </xf>
    <xf numFmtId="0" fontId="2" fillId="0" borderId="22" xfId="0" applyFont="1" applyBorder="1" applyAlignment="1">
      <alignment vertical="top"/>
    </xf>
    <xf numFmtId="4" fontId="0" fillId="0" borderId="22" xfId="0" applyNumberFormat="1" applyBorder="1" applyAlignment="1">
      <alignment vertical="top" wrapText="1"/>
    </xf>
    <xf numFmtId="0" fontId="11" fillId="0" borderId="10"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4" fillId="0" borderId="0" xfId="0" applyFont="1" applyAlignment="1" applyProtection="1">
      <alignment horizontal="center"/>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2" fillId="6" borderId="22"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4" fillId="0" borderId="35" xfId="0" applyFont="1" applyBorder="1" applyAlignment="1" applyProtection="1">
      <alignment horizontal="left" vertical="center" wrapText="1"/>
      <protection locked="0"/>
    </xf>
    <xf numFmtId="0" fontId="24" fillId="0" borderId="36" xfId="0" applyFont="1" applyBorder="1" applyAlignment="1" applyProtection="1">
      <alignment horizontal="left" vertical="center" wrapText="1"/>
      <protection locked="0"/>
    </xf>
    <xf numFmtId="0" fontId="24"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24" fillId="0" borderId="0"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1"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M49"/>
  <sheetViews>
    <sheetView tabSelected="1" topLeftCell="A40" workbookViewId="0">
      <selection activeCell="G54" sqref="G54"/>
    </sheetView>
  </sheetViews>
  <sheetFormatPr baseColWidth="10" defaultRowHeight="15" x14ac:dyDescent="0.25"/>
  <cols>
    <col min="1" max="1" width="23" style="6" customWidth="1"/>
    <col min="2" max="2" width="23.140625" style="6" bestFit="1" customWidth="1"/>
    <col min="3" max="3" width="12.7109375" style="6" customWidth="1"/>
    <col min="4" max="4" width="14.140625" style="6" customWidth="1"/>
    <col min="5" max="10" width="12.7109375" style="6" customWidth="1"/>
    <col min="11" max="11" width="11.42578125" style="6"/>
  </cols>
  <sheetData>
    <row r="1" spans="1:11" ht="21.75" thickBot="1" x14ac:dyDescent="0.3">
      <c r="A1" s="26"/>
      <c r="B1" s="55" t="s">
        <v>49</v>
      </c>
      <c r="C1" s="56"/>
      <c r="D1" s="56"/>
      <c r="E1" s="56"/>
      <c r="F1" s="56"/>
      <c r="G1" s="56"/>
      <c r="H1" s="56"/>
      <c r="I1" s="56"/>
      <c r="J1" s="57"/>
      <c r="K1" s="1"/>
    </row>
    <row r="2" spans="1:11" ht="21.75" thickBot="1" x14ac:dyDescent="0.3">
      <c r="A2" s="27"/>
      <c r="B2" s="58" t="s">
        <v>0</v>
      </c>
      <c r="C2" s="59"/>
      <c r="D2" s="58" t="s">
        <v>1</v>
      </c>
      <c r="E2" s="59"/>
      <c r="F2" s="59"/>
      <c r="G2" s="59"/>
      <c r="H2" s="60"/>
      <c r="I2" s="2" t="s">
        <v>2</v>
      </c>
      <c r="J2" s="3" t="s">
        <v>3</v>
      </c>
      <c r="K2" s="1"/>
    </row>
    <row r="3" spans="1:11" ht="21.75" thickBot="1" x14ac:dyDescent="0.3">
      <c r="A3" s="28"/>
      <c r="B3" s="61" t="s">
        <v>4</v>
      </c>
      <c r="C3" s="62"/>
      <c r="D3" s="61"/>
      <c r="E3" s="62"/>
      <c r="F3" s="62"/>
      <c r="G3" s="62"/>
      <c r="H3" s="63"/>
      <c r="I3" s="31"/>
      <c r="J3" s="32"/>
      <c r="K3" s="1"/>
    </row>
    <row r="4" spans="1:11" x14ac:dyDescent="0.25">
      <c r="A4" s="64"/>
      <c r="B4" s="65"/>
      <c r="C4" s="65"/>
      <c r="D4" s="66"/>
      <c r="E4" s="66"/>
      <c r="F4" s="66"/>
      <c r="G4" s="66"/>
      <c r="H4" s="66"/>
      <c r="I4" s="65"/>
      <c r="J4" s="67"/>
      <c r="K4" s="1"/>
    </row>
    <row r="5" spans="1:11" ht="3" customHeight="1" x14ac:dyDescent="0.25">
      <c r="A5" s="41"/>
      <c r="B5" s="42"/>
      <c r="C5" s="42"/>
      <c r="D5" s="42"/>
      <c r="E5" s="42"/>
      <c r="F5" s="42"/>
      <c r="G5" s="42"/>
      <c r="H5" s="42"/>
      <c r="I5" s="42"/>
      <c r="J5" s="43"/>
      <c r="K5" s="1"/>
    </row>
    <row r="6" spans="1:11" ht="15.75" x14ac:dyDescent="0.25">
      <c r="A6" s="44" t="s">
        <v>5</v>
      </c>
      <c r="B6" s="45"/>
      <c r="C6" s="45"/>
      <c r="D6" s="45"/>
      <c r="E6" s="45"/>
      <c r="F6" s="45"/>
      <c r="G6" s="45"/>
      <c r="H6" s="45"/>
      <c r="I6" s="45"/>
      <c r="J6" s="46"/>
      <c r="K6" s="1"/>
    </row>
    <row r="7" spans="1:11" ht="15.75" x14ac:dyDescent="0.25">
      <c r="A7" s="47" t="s">
        <v>6</v>
      </c>
      <c r="B7" s="48"/>
      <c r="C7" s="48"/>
      <c r="D7" s="48"/>
      <c r="E7" s="48"/>
      <c r="F7" s="48"/>
      <c r="G7" s="48"/>
      <c r="H7" s="48"/>
      <c r="I7" s="48"/>
      <c r="J7" s="49"/>
      <c r="K7" s="1"/>
    </row>
    <row r="8" spans="1:11" x14ac:dyDescent="0.25">
      <c r="A8" s="4" t="s">
        <v>7</v>
      </c>
      <c r="B8" s="68" t="s">
        <v>50</v>
      </c>
      <c r="C8" s="69"/>
      <c r="D8" s="69"/>
      <c r="E8" s="69"/>
      <c r="F8" s="69"/>
      <c r="G8" s="69"/>
      <c r="H8" s="69"/>
      <c r="I8" s="69"/>
      <c r="J8" s="70"/>
      <c r="K8" s="1"/>
    </row>
    <row r="9" spans="1:11" ht="15" customHeight="1" x14ac:dyDescent="0.25">
      <c r="A9" s="29" t="s">
        <v>36</v>
      </c>
      <c r="B9" s="68" t="s">
        <v>51</v>
      </c>
      <c r="C9" s="69"/>
      <c r="D9" s="69"/>
      <c r="E9" s="69"/>
      <c r="F9" s="69"/>
      <c r="G9" s="69"/>
      <c r="H9" s="69"/>
      <c r="I9" s="69"/>
      <c r="J9" s="70"/>
      <c r="K9" s="1"/>
    </row>
    <row r="10" spans="1:11" x14ac:dyDescent="0.25">
      <c r="A10" s="29" t="s">
        <v>37</v>
      </c>
      <c r="B10" s="68" t="s">
        <v>52</v>
      </c>
      <c r="C10" s="69"/>
      <c r="D10" s="69"/>
      <c r="E10" s="69"/>
      <c r="F10" s="69"/>
      <c r="G10" s="69"/>
      <c r="H10" s="69"/>
      <c r="I10" s="69"/>
      <c r="J10" s="70"/>
      <c r="K10" s="1"/>
    </row>
    <row r="11" spans="1:11" ht="31.5" customHeight="1" x14ac:dyDescent="0.25">
      <c r="A11" s="4" t="s">
        <v>8</v>
      </c>
      <c r="B11" s="51" t="s">
        <v>53</v>
      </c>
      <c r="C11" s="51"/>
      <c r="D11" s="51"/>
      <c r="E11" s="51"/>
      <c r="F11" s="51"/>
      <c r="G11" s="51"/>
      <c r="H11" s="51"/>
      <c r="I11" s="51"/>
      <c r="J11" s="52"/>
    </row>
    <row r="12" spans="1:11" ht="36.75" customHeight="1" x14ac:dyDescent="0.25">
      <c r="A12" s="4" t="s">
        <v>9</v>
      </c>
      <c r="B12" s="51" t="s">
        <v>54</v>
      </c>
      <c r="C12" s="51"/>
      <c r="D12" s="51"/>
      <c r="E12" s="51"/>
      <c r="F12" s="51"/>
      <c r="G12" s="51"/>
      <c r="H12" s="51"/>
      <c r="I12" s="51"/>
      <c r="J12" s="52"/>
    </row>
    <row r="13" spans="1:11" ht="15.75" x14ac:dyDescent="0.25">
      <c r="A13" s="44" t="s">
        <v>10</v>
      </c>
      <c r="B13" s="45"/>
      <c r="C13" s="45"/>
      <c r="D13" s="45"/>
      <c r="E13" s="45"/>
      <c r="F13" s="45"/>
      <c r="G13" s="45"/>
      <c r="H13" s="45"/>
      <c r="I13" s="45"/>
      <c r="J13" s="46"/>
    </row>
    <row r="14" spans="1:11" ht="27.75" customHeight="1" x14ac:dyDescent="0.25">
      <c r="A14" s="4" t="s">
        <v>11</v>
      </c>
      <c r="B14" s="30">
        <v>2</v>
      </c>
      <c r="C14" s="40" t="s">
        <v>55</v>
      </c>
      <c r="D14" s="40"/>
      <c r="E14" s="40"/>
      <c r="F14" s="40"/>
      <c r="G14" s="40"/>
      <c r="H14" s="40"/>
      <c r="I14" s="40"/>
      <c r="J14" s="40"/>
    </row>
    <row r="15" spans="1:11" ht="26.25" customHeight="1" x14ac:dyDescent="0.25">
      <c r="A15" s="4" t="s">
        <v>12</v>
      </c>
      <c r="B15" s="7">
        <v>2</v>
      </c>
      <c r="C15" s="40" t="s">
        <v>56</v>
      </c>
      <c r="D15" s="40"/>
      <c r="E15" s="40"/>
      <c r="F15" s="40"/>
      <c r="G15" s="40"/>
      <c r="H15" s="40"/>
      <c r="I15" s="40"/>
      <c r="J15" s="40"/>
    </row>
    <row r="16" spans="1:11" ht="29.25" customHeight="1" x14ac:dyDescent="0.25">
      <c r="A16" s="4" t="s">
        <v>13</v>
      </c>
      <c r="B16" s="8">
        <v>2.2999999999999998</v>
      </c>
      <c r="C16" s="50" t="s">
        <v>57</v>
      </c>
      <c r="D16" s="50"/>
      <c r="E16" s="50"/>
      <c r="F16" s="50"/>
      <c r="G16" s="50"/>
      <c r="H16" s="50"/>
      <c r="I16" s="50"/>
      <c r="J16" s="50"/>
    </row>
    <row r="17" spans="1:13" ht="15.75" x14ac:dyDescent="0.25">
      <c r="A17" s="44" t="s">
        <v>14</v>
      </c>
      <c r="B17" s="45"/>
      <c r="C17" s="45"/>
      <c r="D17" s="45"/>
      <c r="E17" s="45"/>
      <c r="F17" s="45"/>
      <c r="G17" s="45"/>
      <c r="H17" s="45"/>
      <c r="I17" s="45"/>
      <c r="J17" s="46"/>
    </row>
    <row r="18" spans="1:13" ht="29.25" customHeight="1" x14ac:dyDescent="0.25">
      <c r="A18" s="4" t="s">
        <v>15</v>
      </c>
      <c r="B18" s="51" t="s">
        <v>58</v>
      </c>
      <c r="C18" s="51"/>
      <c r="D18" s="51"/>
      <c r="E18" s="51"/>
      <c r="F18" s="51"/>
      <c r="G18" s="51"/>
      <c r="H18" s="51"/>
      <c r="I18" s="51"/>
      <c r="J18" s="52"/>
    </row>
    <row r="19" spans="1:13" ht="52.5" customHeight="1" x14ac:dyDescent="0.25">
      <c r="A19" s="9" t="s">
        <v>16</v>
      </c>
      <c r="B19" s="51" t="s">
        <v>59</v>
      </c>
      <c r="C19" s="51"/>
      <c r="D19" s="51"/>
      <c r="E19" s="51"/>
      <c r="F19" s="51"/>
      <c r="G19" s="51"/>
      <c r="H19" s="51"/>
      <c r="I19" s="51"/>
      <c r="J19" s="52"/>
    </row>
    <row r="20" spans="1:13" ht="34.5" customHeight="1" x14ac:dyDescent="0.25">
      <c r="A20" s="9" t="s">
        <v>17</v>
      </c>
      <c r="B20" s="51" t="s">
        <v>60</v>
      </c>
      <c r="C20" s="51"/>
      <c r="D20" s="51"/>
      <c r="E20" s="51"/>
      <c r="F20" s="51"/>
      <c r="G20" s="51"/>
      <c r="H20" s="51"/>
      <c r="I20" s="51"/>
      <c r="J20" s="52"/>
    </row>
    <row r="21" spans="1:13" ht="35.25" customHeight="1" x14ac:dyDescent="0.25">
      <c r="A21" s="9" t="s">
        <v>38</v>
      </c>
      <c r="B21" s="51" t="s">
        <v>61</v>
      </c>
      <c r="C21" s="51"/>
      <c r="D21" s="51"/>
      <c r="E21" s="51"/>
      <c r="F21" s="51"/>
      <c r="G21" s="51"/>
      <c r="H21" s="51"/>
      <c r="I21" s="51"/>
      <c r="J21" s="52"/>
      <c r="K21" s="1"/>
    </row>
    <row r="22" spans="1:13" ht="15.75" x14ac:dyDescent="0.25">
      <c r="A22" s="44" t="s">
        <v>18</v>
      </c>
      <c r="B22" s="45"/>
      <c r="C22" s="45"/>
      <c r="D22" s="45"/>
      <c r="E22" s="45"/>
      <c r="F22" s="45"/>
      <c r="G22" s="45"/>
      <c r="H22" s="45"/>
      <c r="I22" s="45"/>
      <c r="J22" s="46"/>
    </row>
    <row r="23" spans="1:13" ht="15.75" x14ac:dyDescent="0.25">
      <c r="A23" s="47" t="s">
        <v>19</v>
      </c>
      <c r="B23" s="48"/>
      <c r="C23" s="48"/>
      <c r="D23" s="48"/>
      <c r="E23" s="48"/>
      <c r="F23" s="48"/>
      <c r="G23" s="48"/>
      <c r="H23" s="48"/>
      <c r="I23" s="48"/>
      <c r="J23" s="49"/>
      <c r="K23" s="1"/>
    </row>
    <row r="24" spans="1:13" ht="15" customHeight="1" x14ac:dyDescent="0.25">
      <c r="A24" s="53" t="s">
        <v>20</v>
      </c>
      <c r="B24" s="54"/>
      <c r="C24" s="71" t="s">
        <v>21</v>
      </c>
      <c r="D24" s="73"/>
      <c r="E24" s="73"/>
      <c r="F24" s="73" t="s">
        <v>22</v>
      </c>
      <c r="G24" s="73"/>
      <c r="H24" s="54"/>
      <c r="I24" s="71" t="s">
        <v>23</v>
      </c>
      <c r="J24" s="72"/>
    </row>
    <row r="25" spans="1:13" x14ac:dyDescent="0.25">
      <c r="A25" s="87">
        <v>275091497</v>
      </c>
      <c r="B25" s="88"/>
      <c r="C25" s="77">
        <v>275091497</v>
      </c>
      <c r="D25" s="78"/>
      <c r="E25" s="79"/>
      <c r="F25" s="77">
        <v>88164812.019999996</v>
      </c>
      <c r="G25" s="78"/>
      <c r="H25" s="79"/>
      <c r="I25" s="89">
        <f>IF(F25&gt;0,F25/C25,0)</f>
        <v>0.32049268327621189</v>
      </c>
      <c r="J25" s="90"/>
    </row>
    <row r="26" spans="1:13" ht="15.75" x14ac:dyDescent="0.25">
      <c r="A26" s="47" t="s">
        <v>24</v>
      </c>
      <c r="B26" s="48"/>
      <c r="C26" s="48"/>
      <c r="D26" s="48"/>
      <c r="E26" s="48"/>
      <c r="F26" s="48"/>
      <c r="G26" s="48"/>
      <c r="H26" s="48"/>
      <c r="I26" s="48"/>
      <c r="J26" s="49"/>
      <c r="K26" s="1"/>
    </row>
    <row r="27" spans="1:13" x14ac:dyDescent="0.25">
      <c r="A27" s="5"/>
      <c r="B27"/>
      <c r="C27" s="74" t="s">
        <v>48</v>
      </c>
      <c r="D27" s="75"/>
      <c r="E27" s="74" t="s">
        <v>62</v>
      </c>
      <c r="F27" s="75"/>
      <c r="G27" s="74" t="s">
        <v>63</v>
      </c>
      <c r="H27" s="74"/>
      <c r="I27" s="74" t="s">
        <v>25</v>
      </c>
      <c r="J27" s="76"/>
    </row>
    <row r="28" spans="1:13" ht="38.25" x14ac:dyDescent="0.25">
      <c r="A28" s="10" t="s">
        <v>26</v>
      </c>
      <c r="B28" s="11" t="s">
        <v>27</v>
      </c>
      <c r="C28" s="11" t="s">
        <v>39</v>
      </c>
      <c r="D28" s="11" t="s">
        <v>40</v>
      </c>
      <c r="E28" s="11" t="s">
        <v>42</v>
      </c>
      <c r="F28" s="11" t="s">
        <v>43</v>
      </c>
      <c r="G28" s="11" t="s">
        <v>44</v>
      </c>
      <c r="H28" s="11" t="s">
        <v>45</v>
      </c>
      <c r="I28" s="11" t="s">
        <v>46</v>
      </c>
      <c r="J28" s="12" t="s">
        <v>47</v>
      </c>
    </row>
    <row r="29" spans="1:13" ht="72.75" customHeight="1" x14ac:dyDescent="0.25">
      <c r="A29" s="13" t="s">
        <v>64</v>
      </c>
      <c r="B29" s="14" t="s">
        <v>65</v>
      </c>
      <c r="C29" s="15">
        <v>700</v>
      </c>
      <c r="D29" s="16">
        <v>95288101</v>
      </c>
      <c r="E29" s="15">
        <v>361</v>
      </c>
      <c r="F29" s="16">
        <v>37540733.990000002</v>
      </c>
      <c r="G29" s="17">
        <v>504</v>
      </c>
      <c r="H29" s="16">
        <v>28809648.84</v>
      </c>
      <c r="I29" s="18">
        <f t="shared" ref="I29:J31" si="0">IF(G29&gt;0,G29/C29,0)</f>
        <v>0.72</v>
      </c>
      <c r="J29" s="19">
        <f t="shared" si="0"/>
        <v>0.30234256468181686</v>
      </c>
      <c r="M29" s="16"/>
    </row>
    <row r="30" spans="1:13" ht="66.75" customHeight="1" x14ac:dyDescent="0.25">
      <c r="A30" s="20" t="s">
        <v>66</v>
      </c>
      <c r="B30" s="21" t="s">
        <v>67</v>
      </c>
      <c r="C30" s="22">
        <v>4</v>
      </c>
      <c r="D30" s="16">
        <v>14109418</v>
      </c>
      <c r="E30" s="16">
        <v>2</v>
      </c>
      <c r="F30" s="16">
        <v>3755587.38</v>
      </c>
      <c r="G30" s="17">
        <v>2</v>
      </c>
      <c r="H30" s="16">
        <v>673547.22</v>
      </c>
      <c r="I30" s="18">
        <f t="shared" si="0"/>
        <v>0.5</v>
      </c>
      <c r="J30" s="19">
        <f t="shared" si="0"/>
        <v>4.7737420494594458E-2</v>
      </c>
    </row>
    <row r="31" spans="1:13" x14ac:dyDescent="0.25">
      <c r="A31" s="13" t="s">
        <v>68</v>
      </c>
      <c r="B31" s="14" t="s">
        <v>69</v>
      </c>
      <c r="C31" s="15" t="s">
        <v>69</v>
      </c>
      <c r="D31" s="15">
        <v>165693978</v>
      </c>
      <c r="E31" s="23" t="s">
        <v>69</v>
      </c>
      <c r="F31" s="23" t="s">
        <v>69</v>
      </c>
      <c r="G31" s="24" t="s">
        <v>69</v>
      </c>
      <c r="H31" s="23">
        <v>58681615.960000001</v>
      </c>
      <c r="I31" s="18" t="e">
        <f t="shared" si="0"/>
        <v>#VALUE!</v>
      </c>
      <c r="J31" s="19">
        <f t="shared" si="0"/>
        <v>0.35415660042877356</v>
      </c>
    </row>
    <row r="32" spans="1:13" ht="15.75" x14ac:dyDescent="0.25">
      <c r="A32" s="44" t="s">
        <v>28</v>
      </c>
      <c r="B32" s="45"/>
      <c r="C32" s="45"/>
      <c r="D32" s="45"/>
      <c r="E32" s="45"/>
      <c r="F32" s="45"/>
      <c r="G32" s="45"/>
      <c r="H32" s="45"/>
      <c r="I32" s="45"/>
      <c r="J32" s="46"/>
    </row>
    <row r="33" spans="1:11" ht="15.75" x14ac:dyDescent="0.25">
      <c r="A33" s="47" t="s">
        <v>29</v>
      </c>
      <c r="B33" s="48"/>
      <c r="C33" s="48"/>
      <c r="D33" s="48"/>
      <c r="E33" s="48"/>
      <c r="F33" s="48"/>
      <c r="G33" s="48"/>
      <c r="H33" s="48"/>
      <c r="I33" s="48"/>
      <c r="J33" s="49"/>
      <c r="K33" s="1"/>
    </row>
    <row r="34" spans="1:11" x14ac:dyDescent="0.25">
      <c r="A34" s="25" t="s">
        <v>30</v>
      </c>
      <c r="B34" s="51" t="s">
        <v>70</v>
      </c>
      <c r="C34" s="51"/>
      <c r="D34" s="51"/>
      <c r="E34" s="51"/>
      <c r="F34" s="51"/>
      <c r="G34" s="51"/>
      <c r="H34" s="51"/>
      <c r="I34" s="51"/>
      <c r="J34" s="52"/>
    </row>
    <row r="35" spans="1:11" ht="30" x14ac:dyDescent="0.25">
      <c r="A35" s="25" t="s">
        <v>31</v>
      </c>
      <c r="B35" s="51" t="s">
        <v>71</v>
      </c>
      <c r="C35" s="51"/>
      <c r="D35" s="51"/>
      <c r="E35" s="51"/>
      <c r="F35" s="51"/>
      <c r="G35" s="51"/>
      <c r="H35" s="51"/>
      <c r="I35" s="51"/>
      <c r="J35" s="52"/>
    </row>
    <row r="36" spans="1:11" ht="85.5" customHeight="1" x14ac:dyDescent="0.25">
      <c r="A36" s="25" t="s">
        <v>32</v>
      </c>
      <c r="B36" s="51" t="s">
        <v>78</v>
      </c>
      <c r="C36" s="51"/>
      <c r="D36" s="51"/>
      <c r="E36" s="51"/>
      <c r="F36" s="51"/>
      <c r="G36" s="51"/>
      <c r="H36" s="51"/>
      <c r="I36" s="51"/>
      <c r="J36" s="52"/>
    </row>
    <row r="37" spans="1:11" ht="86.25" customHeight="1" x14ac:dyDescent="0.25">
      <c r="A37" s="25" t="s">
        <v>33</v>
      </c>
      <c r="B37" s="51" t="s">
        <v>79</v>
      </c>
      <c r="C37" s="51"/>
      <c r="D37" s="51"/>
      <c r="E37" s="51"/>
      <c r="F37" s="51"/>
      <c r="G37" s="51"/>
      <c r="H37" s="51"/>
      <c r="I37" s="51"/>
      <c r="J37" s="52"/>
    </row>
    <row r="38" spans="1:11" ht="15.75" x14ac:dyDescent="0.25">
      <c r="A38" s="44" t="s">
        <v>34</v>
      </c>
      <c r="B38" s="45"/>
      <c r="C38" s="45"/>
      <c r="D38" s="45"/>
      <c r="E38" s="45"/>
      <c r="F38" s="45"/>
      <c r="G38" s="45"/>
      <c r="H38" s="45"/>
      <c r="I38" s="45"/>
      <c r="J38" s="46"/>
    </row>
    <row r="39" spans="1:11" ht="15.75" x14ac:dyDescent="0.25">
      <c r="A39" s="80" t="s">
        <v>35</v>
      </c>
      <c r="B39" s="81"/>
      <c r="C39" s="81"/>
      <c r="D39" s="81"/>
      <c r="E39" s="81"/>
      <c r="F39" s="81"/>
      <c r="G39" s="81"/>
      <c r="H39" s="81"/>
      <c r="I39" s="81"/>
      <c r="J39" s="82"/>
      <c r="K39" s="1"/>
    </row>
    <row r="40" spans="1:11" ht="27.75" customHeight="1" x14ac:dyDescent="0.25">
      <c r="A40" s="83" t="s">
        <v>77</v>
      </c>
      <c r="B40" s="84"/>
      <c r="C40" s="84"/>
      <c r="D40" s="84"/>
      <c r="E40" s="84"/>
      <c r="F40" s="84"/>
      <c r="G40" s="84"/>
      <c r="H40" s="84"/>
      <c r="I40" s="84"/>
      <c r="J40" s="85"/>
    </row>
    <row r="41" spans="1:11" ht="27.75" customHeight="1" x14ac:dyDescent="0.25">
      <c r="A41" s="91"/>
      <c r="B41" s="91"/>
      <c r="C41" s="91"/>
      <c r="D41" s="91"/>
      <c r="E41" s="91"/>
      <c r="F41" s="91"/>
      <c r="G41" s="91"/>
      <c r="H41" s="91"/>
      <c r="I41" s="91"/>
      <c r="J41" s="91"/>
    </row>
    <row r="42" spans="1:11" ht="27.75" customHeight="1" x14ac:dyDescent="0.25">
      <c r="A42" s="91"/>
      <c r="B42" s="91"/>
      <c r="C42" s="91"/>
      <c r="D42" s="91"/>
      <c r="E42" s="91"/>
      <c r="F42" s="91"/>
      <c r="G42" s="91"/>
      <c r="H42" s="91"/>
      <c r="I42" s="91"/>
      <c r="J42" s="91"/>
    </row>
    <row r="43" spans="1:11" ht="27.75" customHeight="1" x14ac:dyDescent="0.25">
      <c r="A43" s="33"/>
      <c r="B43" s="33"/>
      <c r="C43" s="33"/>
      <c r="D43" s="33"/>
      <c r="E43" s="33"/>
      <c r="F43" s="33"/>
      <c r="G43" s="33"/>
      <c r="H43" s="33"/>
      <c r="I43" s="33"/>
      <c r="J43" s="33"/>
    </row>
    <row r="44" spans="1:11" ht="30.75" customHeight="1" x14ac:dyDescent="0.25">
      <c r="A44" s="86" t="s">
        <v>41</v>
      </c>
      <c r="B44" s="86"/>
      <c r="C44" s="86"/>
      <c r="D44" s="86"/>
      <c r="E44" s="86"/>
      <c r="F44" s="86"/>
      <c r="G44" s="86"/>
      <c r="H44" s="86"/>
      <c r="I44" s="86"/>
      <c r="J44" s="86"/>
    </row>
    <row r="45" spans="1:11" ht="30.75" customHeight="1" x14ac:dyDescent="0.25">
      <c r="A45" s="34"/>
      <c r="B45" s="34"/>
      <c r="C45" s="34"/>
      <c r="D45" s="34"/>
      <c r="E45" s="34"/>
      <c r="F45" s="34"/>
      <c r="G45" s="34"/>
      <c r="H45" s="34"/>
      <c r="I45" s="34"/>
      <c r="J45" s="34"/>
    </row>
    <row r="47" spans="1:11" ht="15.75" thickBot="1" x14ac:dyDescent="0.3">
      <c r="A47" s="35" t="s">
        <v>72</v>
      </c>
      <c r="B47" s="36">
        <f>A25</f>
        <v>275091497</v>
      </c>
      <c r="G47" s="37"/>
      <c r="H47" s="37"/>
      <c r="I47" s="37"/>
    </row>
    <row r="48" spans="1:11" x14ac:dyDescent="0.25">
      <c r="A48" s="35" t="s">
        <v>73</v>
      </c>
      <c r="B48" s="36">
        <f>C25</f>
        <v>275091497</v>
      </c>
      <c r="G48" s="38" t="s">
        <v>74</v>
      </c>
      <c r="H48" s="38"/>
      <c r="I48" s="38"/>
    </row>
    <row r="49" spans="1:9" x14ac:dyDescent="0.25">
      <c r="A49" s="35" t="s">
        <v>75</v>
      </c>
      <c r="B49" s="36">
        <f>F25</f>
        <v>88164812.019999996</v>
      </c>
      <c r="G49" s="39" t="s">
        <v>76</v>
      </c>
      <c r="H49" s="39"/>
      <c r="I49" s="39"/>
    </row>
  </sheetData>
  <mergeCells count="51">
    <mergeCell ref="A38:J38"/>
    <mergeCell ref="A39:J39"/>
    <mergeCell ref="A40:J40"/>
    <mergeCell ref="A44:J44"/>
    <mergeCell ref="B9:J9"/>
    <mergeCell ref="B10:J10"/>
    <mergeCell ref="B21:J21"/>
    <mergeCell ref="A32:J32"/>
    <mergeCell ref="A33:J33"/>
    <mergeCell ref="B34:J34"/>
    <mergeCell ref="B35:J35"/>
    <mergeCell ref="B36:J36"/>
    <mergeCell ref="B37:J37"/>
    <mergeCell ref="A25:B25"/>
    <mergeCell ref="I25:J25"/>
    <mergeCell ref="A26:J26"/>
    <mergeCell ref="I24:J24"/>
    <mergeCell ref="C24:E24"/>
    <mergeCell ref="F24:H24"/>
    <mergeCell ref="C27:D27"/>
    <mergeCell ref="G27:H27"/>
    <mergeCell ref="I27:J27"/>
    <mergeCell ref="C25:E25"/>
    <mergeCell ref="F25:H25"/>
    <mergeCell ref="E27:F27"/>
    <mergeCell ref="A4:J4"/>
    <mergeCell ref="B8:J8"/>
    <mergeCell ref="B11:J11"/>
    <mergeCell ref="B12:J12"/>
    <mergeCell ref="A13:J13"/>
    <mergeCell ref="B1:J1"/>
    <mergeCell ref="B2:C2"/>
    <mergeCell ref="D2:H2"/>
    <mergeCell ref="B3:C3"/>
    <mergeCell ref="D3:H3"/>
    <mergeCell ref="G47:I47"/>
    <mergeCell ref="G48:I48"/>
    <mergeCell ref="G49:I49"/>
    <mergeCell ref="C15:J15"/>
    <mergeCell ref="A5:J5"/>
    <mergeCell ref="A6:J6"/>
    <mergeCell ref="A7:J7"/>
    <mergeCell ref="C14:J14"/>
    <mergeCell ref="C16:J16"/>
    <mergeCell ref="A17:J17"/>
    <mergeCell ref="B18:J18"/>
    <mergeCell ref="B19:J19"/>
    <mergeCell ref="B20:J20"/>
    <mergeCell ref="A22:J22"/>
    <mergeCell ref="A23:J23"/>
    <mergeCell ref="A24:B24"/>
  </mergeCells>
  <phoneticPr fontId="23" type="noConversion"/>
  <dataValidations count="16">
    <dataValidation allowBlank="1" showInputMessage="1" showErrorMessage="1" prompt="Monto ejecutado en el trimestre" sqref="H28:H31 M29" xr:uid="{90E46E24-8E3F-4224-9F5D-F387CD76556E}"/>
    <dataValidation allowBlank="1" showInputMessage="1" showErrorMessage="1" prompt="Meta alcanzada en el trimestre" sqref="G28:G31" xr:uid="{078E0B3D-C3D5-4323-9A6F-7DD5AA0A91C9}"/>
    <dataValidation allowBlank="1" showInputMessage="1" showErrorMessage="1" prompt="Monto presupuestado para el producto" sqref="F28 E29:F31 D28" xr:uid="{247AEBBA-5BB4-404D-982B-514E41C68A75}"/>
    <dataValidation allowBlank="1" showInputMessage="1" showErrorMessage="1" prompt="Meta anual del indicador" sqref="E28 C28:C31 D29:D31" xr:uid="{F1CB8B99-164D-4F51-9E69-AECE57493A93}"/>
    <dataValidation allowBlank="1" showInputMessage="1" showErrorMessage="1" prompt="Nombre del indicador" sqref="B28:B31" xr:uid="{3FF3C7F1-052B-4689-97E1-0EEC782A6AE3}"/>
    <dataValidation allowBlank="1" showInputMessage="1" showErrorMessage="1" prompt="Nombre de cada producto" sqref="A28:A31"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40:J43" xr:uid="{DA848EFB-3FC8-4206-B557-B09F4E34DBE3}"/>
    <dataValidation allowBlank="1" showInputMessage="1" showErrorMessage="1" prompt="De existir desvío, explicar razones." sqref="B37:J37" xr:uid="{15752D16-318A-466B-84D2-F16C378EE918}"/>
    <dataValidation allowBlank="1" showInputMessage="1" showErrorMessage="1" prompt="1. Describir lo plasmado en el presupuesto_x000a_2. Describir lo alcanzado en términos financieros y de producción " sqref="B36:J36" xr:uid="{A72D67B3-A10B-4E8F-9A22-A756D2816C9A}"/>
    <dataValidation allowBlank="1" showInputMessage="1" showErrorMessage="1" prompt="¿En qué consiste el producto? su objetivo" sqref="B35:J35" xr:uid="{C5CE3DEC-0EC8-49F9-8F89-90A444E4EB2F}"/>
    <dataValidation allowBlank="1" showInputMessage="1" showErrorMessage="1" prompt="Nombre del producto" sqref="B34:J34"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ageMargins left="0.7" right="0.7" top="0.75" bottom="0.75" header="0.3" footer="0.3"/>
  <pageSetup scale="60" orientation="portrait" r:id="rId1"/>
  <ignoredErrors>
    <ignoredError sqref="I31:J31 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Alfredo Abel</cp:lastModifiedBy>
  <cp:lastPrinted>2025-07-14T16:46:26Z</cp:lastPrinted>
  <dcterms:created xsi:type="dcterms:W3CDTF">2021-03-22T15:50:10Z</dcterms:created>
  <dcterms:modified xsi:type="dcterms:W3CDTF">2025-07-14T16:46:47Z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2025-07-11T19:07:00Z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11de70bc-205d-415c-8103-287f5e1a22a3</vt:lpwstr>
  </property>
  <property fmtid="{D5CDD505-2E9C-101B-9397-08002B2CF9AE}" pid="7" name="MSIP_Label_defa4170-0d19-0005-0004-bc88714345d2_ActionId">
    <vt:lpwstr>8ac0bbbf-bb7a-4cc7-8ba1-a4d522234a8b</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