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97773FD9-F71E-4D01-98E6-1398B338B279}" xr6:coauthVersionLast="47" xr6:coauthVersionMax="47" xr10:uidLastSave="{00000000-0000-0000-0000-000000000000}"/>
  <bookViews>
    <workbookView xWindow="-120" yWindow="-120" windowWidth="20730" windowHeight="11160" tabRatio="601" xr2:uid="{00000000-000D-0000-FFFF-FFFF00000000}"/>
  </bookViews>
  <sheets>
    <sheet name="MARZO 2025" sheetId="8" r:id="rId1"/>
  </sheets>
  <definedNames>
    <definedName name="_xlnm.Print_Titles" localSheetId="0">'MARZO 2025'!$2:$15</definedName>
  </definedNames>
  <calcPr calcId="191029"/>
</workbook>
</file>

<file path=xl/calcChain.xml><?xml version="1.0" encoding="utf-8"?>
<calcChain xmlns="http://schemas.openxmlformats.org/spreadsheetml/2006/main">
  <c r="I18" i="8" l="1"/>
  <c r="I19" i="8" s="1"/>
  <c r="I20" i="8" s="1"/>
  <c r="I21" i="8" s="1"/>
  <c r="I22" i="8" s="1"/>
  <c r="I23" i="8" s="1"/>
  <c r="I24" i="8" s="1"/>
  <c r="I25" i="8" s="1"/>
  <c r="I26" i="8" s="1"/>
  <c r="I27" i="8" s="1"/>
  <c r="I28" i="8" s="1"/>
  <c r="I29" i="8" s="1"/>
  <c r="I30" i="8" s="1"/>
  <c r="I31" i="8" s="1"/>
  <c r="I32" i="8" s="1"/>
  <c r="I33" i="8" s="1"/>
  <c r="I34" i="8" s="1"/>
  <c r="I35" i="8" s="1"/>
  <c r="I36" i="8" s="1"/>
  <c r="I37" i="8" s="1"/>
  <c r="G38" i="8" l="1"/>
  <c r="H38" i="8" l="1"/>
</calcChain>
</file>

<file path=xl/sharedStrings.xml><?xml version="1.0" encoding="utf-8"?>
<sst xmlns="http://schemas.openxmlformats.org/spreadsheetml/2006/main" count="52" uniqueCount="52">
  <si>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</si>
  <si>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</si>
  <si>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</si>
  <si>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</si>
  <si>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</si>
  <si>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</si>
  <si>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</si>
  <si>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</si>
  <si>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</si>
  <si>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</si>
  <si>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</si>
  <si>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</si>
  <si>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</si>
  <si>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</si>
  <si>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</si>
  <si>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</si>
  <si>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</si>
  <si>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</si>
  <si>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</si>
  <si>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</si>
  <si>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</si>
  <si>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</si>
  <si>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</si>
  <si>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</si>
  <si>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INTEGRACION, PREVENCION Y SALUD</t>
  </si>
  <si>
    <t>“Sumando Voluntades por el Bienestar Ciudadano”</t>
  </si>
  <si>
    <t>LIBRO DIARIO DE BANCO AÑO 2025</t>
  </si>
  <si>
    <t>MARZO</t>
  </si>
  <si>
    <t xml:space="preserve"> BALANCE AL 28 DE FEBRERO, 2025</t>
  </si>
  <si>
    <t>COLECTOR DE IMPUESTOS INTERNOS (pago de las retenciones del 5% del ISR, realizadas mediante cheques a proveedores del Estado, corresp. Al mes de Febrero 2025).</t>
  </si>
  <si>
    <t>SERVISEPTICOS, SRL (pago servicios de limpieza del pozo de la Regional Ozama Metropolitana de este CND).</t>
  </si>
  <si>
    <t>MARIA CECILIA PEÑA ALONZO ((reposición del fondo de caja chica de la Regional Ozama Metropolitana, Santo Domingo Este del CND, comprobante del No. 057 al 071).</t>
  </si>
  <si>
    <t>HELEM NATHALY RODRIGUEZ FLETE (reposición del fondo de caja chica de la Regional del Cibao Norte Santiago de este CND, comprobante del No. 2301 al 2315).</t>
  </si>
  <si>
    <t>DANIA ELIZABETH ZORRILLA RAMIREZ ((reposición del fondo de caja chica SEDE, comprobante del No. 19842 al 19877).</t>
  </si>
  <si>
    <t xml:space="preserve">CTAV, SRL (pago servicios de montaje de eventos para lanzamiento de la normativa del Plan de Bienestar Laboral, celebrado en fecha 23/12/2024, en el salón Jacinto Peynado de este CND). </t>
  </si>
  <si>
    <t>FUPSIÓN, EIRL (pago contratación de servicios para la producción de (10) videos de (25) c/u, diseñados com tendencias para las redes sociales, con el objetivo de fomentar los valores en los jóvenes frente al uso indebido de drogas).</t>
  </si>
  <si>
    <t>LOGOMARCAS, S.A (por compra de (12) agendas 2025 personalizadas y (01) porta tarjetas, para uso del presidente y los directores de esta institución).</t>
  </si>
  <si>
    <t>CREACIONES SORIVEL, SRL (por compra de una (01) corona de rosas blancas y azules con cinta tricolor, para ser depositada en el altar de la patria, en ofrenda por motivo al mes de de la patria, realizado en fecha 18/02/2025).</t>
  </si>
  <si>
    <t>CREACIONES SORIVEL, SRL (por compra de dos (02) arreglos florales para honrar las momorias de la señora Mercedes Rijo, madre de Caridad Rijo, colaboradora de este CND y del señor Pedro Benjamin Del Bois, tambien Colaborador del CND).</t>
  </si>
  <si>
    <t>PROCURADURÍA GENERAL DE LA REP. DOM (por alquiler del local de la oficina Regional del Ozama Metropolitana Santo Domingo Este del CND, corresp. Al período marzo 2023-abril 2024).</t>
  </si>
  <si>
    <t>INNOVUS BUSINESS, SRL (por compra de refrigerio para (50) personas del encuentro formativo modelos de tratamiento y criterios de calidad "Hacia una atención integral y basada en evidencia, dirigido a Directores y Encargados de salud de los centros de atención a trastornos por uso de sustancias, realizado en fecha 30/01/2025, en el salón Jacinto Peynado de este CND).</t>
  </si>
  <si>
    <t>PINK IGUANA, SRL (por servicios de montaje de equipos de sonido, pantalla led y estructura en Truss, para la actividad con la Dirección General de Proyectos y Especialidades de la presidencia (PROPEEP) "Gobierno Contigo", en fecha 13/03/2025 en el municipio de Pedro Brand, en el Liceo profesora Evelina Urbano Gónzalez, donde el CND tuvo un Stan de charlas y conversatorios).</t>
  </si>
  <si>
    <t>COLECTOR DE IMPUESTOS INTERNOS (pago de las retenciones del 5% del ISR, realizadas mediante cheques a proveedores del Estado, corresp. Al mes de Enero 2025).</t>
  </si>
  <si>
    <t>TRANSFERENCIA (transferencia interna desde la cuenta Recursos extraodinarios, para la reposición de la cajas chicas Sede y Regionales, servicios de cargas fijas, colector de impuestos internos, instalaciones equipos de sonido, pantallas Led estructura de truss, para actividad de Pedro Brand y producción de videos como tendencias musicales para redes).</t>
  </si>
  <si>
    <t xml:space="preserve">TRANSFERENCIA (pago viáticos al personal designado por la Dirección de Estrategia de Atención, Rehabilitación e Integración Social, que se trasladó a la ciudad de Santiago, para realizar el encuentro formativo modelos de tratamiento y criterios de calidad "Hacia una atención integral, basada en evidencia", realizada en el Centro de Desafio Juvenil, Teen Challengue Internacional, Inc., en fecha 18/02/2025).  </t>
  </si>
  <si>
    <t>COLECTOR DE IMPUESTOS INTERNOS ((pago de las retenciones del 30% del ISR, realizadas mediante cheques a proveedores del Estado, corresp. Al mes de Enero 2025).</t>
  </si>
  <si>
    <t>TRANSFERENCIA (pago viáticos de bolsillo a la Lic. Lohadis Rebeca Ureña Ramirez, Directora de Estrategia en Prevención de drogas y promoción de la salud, del Consejo Nacional de drogas, quien participó en el "Encuentro sobre experiencias en el abordaje de vulnerabilidad relacionada con las droga, en el territorio en el ámbito de COPOLAD III", celebrado en la ciudad de Trinidad y Tobago, en fecha del 25 al 27/03/2025).</t>
  </si>
  <si>
    <t>COMISIONES Y CARGOS BANACARIOS</t>
  </si>
  <si>
    <t>VARIOS</t>
  </si>
  <si>
    <t>DEPÓSITO (transferencia realizada por el Central Romana, correspondiente a aporte del mes de marzo/2025).</t>
  </si>
  <si>
    <t>Lic. Marcelino Merán Rodríguez</t>
  </si>
  <si>
    <t>AL 31 DE MARZO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</si>
</sst>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0" fillId="0" borderId="21" xfId="0" applyBorder="1"/>
    <xf numFmtId="0" fontId="0" fillId="0" borderId="20" xfId="0" applyBorder="1"/>
    <xf numFmtId="0" fontId="2" fillId="0" borderId="0" xfId="0" applyFont="1"/>
    <xf numFmtId="0" fontId="15" fillId="3" borderId="21" xfId="0" applyFont="1" applyFill="1" applyBorder="1" applyAlignment="1">
      <alignment horizontal="left" vertical="center" wrapText="1"/>
    </xf>
    <xf numFmtId="0" fontId="15" fillId="3" borderId="20"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6" fillId="3"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164" fontId="0" fillId="0" borderId="0" xfId="1" applyFont="1"/>
    <xf numFmtId="0" fontId="18" fillId="0" borderId="20" xfId="0" applyFont="1" applyBorder="1"/>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 fontId="11" fillId="2" borderId="27" xfId="0" applyNumberFormat="1" applyFont="1" applyFill="1" applyBorder="1" applyAlignment="1" applyProtection="1">
      <alignment horizontal="center" vertical="center" wrapText="1"/>
      <protection locked="0"/>
    </xf>
    <xf numFmtId="4" fontId="13" fillId="3" borderId="28" xfId="0" applyNumberFormat="1" applyFont="1" applyFill="1" applyBorder="1" applyAlignment="1" applyProtection="1">
      <alignment horizontal="center" vertical="center" wrapText="1"/>
      <protection locked="0"/>
    </xf>
    <xf numFmtId="4" fontId="20" fillId="0" borderId="28"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0" fontId="8"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22" fillId="0" borderId="0" xfId="0" applyFont="1" applyAlignment="1">
      <alignment vertical="center"/>
    </xf>
    <xf numFmtId="4" fontId="23" fillId="0" borderId="28" xfId="0" applyNumberFormat="1" applyFont="1" applyBorder="1" applyAlignment="1">
      <alignment horizontal="right" wrapText="1"/>
    </xf>
    <xf numFmtId="49" fontId="14" fillId="3" borderId="20" xfId="0" applyNumberFormat="1" applyFont="1" applyFill="1" applyBorder="1" applyAlignment="1">
      <alignment horizontal="center" vertical="center"/>
    </xf>
    <xf numFmtId="4" fontId="23" fillId="0" borderId="28" xfId="0" applyNumberFormat="1" applyFont="1" applyBorder="1" applyAlignment="1">
      <alignment horizontal="right" vertical="center" wrapText="1"/>
    </xf>
    <xf numFmtId="4" fontId="12" fillId="0" borderId="28" xfId="0" applyNumberFormat="1" applyFont="1" applyBorder="1" applyAlignment="1" applyProtection="1">
      <alignment horizontal="right" vertical="center" wrapText="1"/>
      <protection locked="0"/>
    </xf>
    <xf numFmtId="4" fontId="17" fillId="3" borderId="28" xfId="0" applyNumberFormat="1" applyFont="1" applyFill="1" applyBorder="1" applyAlignment="1" applyProtection="1">
      <alignment horizontal="right" vertical="center" wrapText="1"/>
      <protection locked="0"/>
    </xf>
    <xf numFmtId="164" fontId="14" fillId="0" borderId="29" xfId="1" applyFont="1" applyFill="1" applyBorder="1" applyAlignment="1">
      <alignment horizontal="center" vertical="center"/>
    </xf>
    <xf numFmtId="0" fontId="6" fillId="3" borderId="21" xfId="0" applyFont="1" applyFill="1" applyBorder="1" applyAlignment="1">
      <alignment horizontal="left" vertical="center"/>
    </xf>
    <xf numFmtId="0" fontId="16" fillId="3" borderId="5" xfId="0" applyFont="1" applyFill="1" applyBorder="1" applyAlignment="1">
      <alignment vertical="center" wrapText="1"/>
    </xf>
    <xf numFmtId="0" fontId="19" fillId="3" borderId="21" xfId="0" applyFont="1" applyFill="1" applyBorder="1" applyAlignment="1">
      <alignment horizontal="left" vertical="center"/>
    </xf>
    <xf numFmtId="4" fontId="12" fillId="3" borderId="28" xfId="0" applyNumberFormat="1" applyFont="1" applyFill="1" applyBorder="1" applyAlignment="1" applyProtection="1">
      <alignment horizontal="left" vertical="center" wrapText="1"/>
      <protection locked="0"/>
    </xf>
    <xf numFmtId="4" fontId="11" fillId="3" borderId="28" xfId="0" applyNumberFormat="1" applyFont="1" applyFill="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400050</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1057275"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0"/>
  <sheetViews>
    <sheetView tabSelected="1" workbookViewId="0">
      <selection activeCell="B6" sqref="B6:I6"/>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2" t="s">
        <v>0</v>
      </c>
      <c r="C2" s="52"/>
      <c r="D2" s="52"/>
      <c r="E2" s="52"/>
      <c r="F2" s="52"/>
      <c r="G2" s="52"/>
      <c r="H2" s="52"/>
      <c r="I2" s="52"/>
    </row>
    <row r="3" spans="1:11" x14ac:dyDescent="0.25">
      <c r="B3" s="56" t="s">
        <v>1</v>
      </c>
      <c r="C3" s="56"/>
      <c r="D3" s="56"/>
      <c r="E3" s="56"/>
      <c r="F3" s="56"/>
      <c r="G3" s="56"/>
      <c r="H3" s="56"/>
      <c r="I3" s="56"/>
    </row>
    <row r="4" spans="1:11" ht="22.5" customHeight="1" x14ac:dyDescent="0.25">
      <c r="A4" s="40"/>
      <c r="B4" s="63" t="s">
        <v>24</v>
      </c>
      <c r="C4" s="63"/>
      <c r="D4" s="63"/>
      <c r="E4" s="63"/>
      <c r="F4" s="63"/>
      <c r="G4" s="63"/>
      <c r="H4" s="63"/>
      <c r="I4" s="63"/>
    </row>
    <row r="5" spans="1:11" ht="15" customHeight="1" x14ac:dyDescent="0.25">
      <c r="B5" s="63" t="s">
        <v>25</v>
      </c>
      <c r="C5" s="63"/>
      <c r="D5" s="63"/>
      <c r="E5" s="63"/>
      <c r="F5" s="63"/>
      <c r="G5" s="63"/>
      <c r="H5" s="63"/>
      <c r="I5" s="63"/>
    </row>
    <row r="6" spans="1:11" x14ac:dyDescent="0.25">
      <c r="B6" s="56"/>
      <c r="C6" s="56"/>
      <c r="D6" s="56"/>
      <c r="E6" s="56"/>
      <c r="F6" s="56"/>
      <c r="G6" s="56"/>
      <c r="H6" s="56"/>
      <c r="I6" s="56"/>
    </row>
    <row r="7" spans="1:11" ht="19.5" x14ac:dyDescent="0.25">
      <c r="B7" s="57" t="s">
        <v>2</v>
      </c>
      <c r="C7" s="57"/>
      <c r="D7" s="57"/>
      <c r="E7" s="57"/>
      <c r="F7" s="57"/>
      <c r="G7" s="57"/>
      <c r="H7" s="57"/>
      <c r="I7" s="57"/>
    </row>
    <row r="8" spans="1:11" x14ac:dyDescent="0.25">
      <c r="B8" s="58" t="s">
        <v>3</v>
      </c>
      <c r="C8" s="58"/>
      <c r="D8" s="58"/>
      <c r="E8" s="58"/>
      <c r="F8" s="58"/>
      <c r="G8" s="58"/>
      <c r="H8" s="58"/>
      <c r="I8" s="58"/>
    </row>
    <row r="9" spans="1:11" ht="20.25" thickBot="1" x14ac:dyDescent="0.3">
      <c r="B9" s="57" t="s">
        <v>51</v>
      </c>
      <c r="C9" s="57"/>
      <c r="D9" s="57"/>
      <c r="E9" s="57"/>
      <c r="F9" s="57"/>
      <c r="G9" s="57"/>
      <c r="H9" s="57"/>
      <c r="I9" s="57"/>
    </row>
    <row r="10" spans="1:11" ht="21" x14ac:dyDescent="0.25">
      <c r="B10" s="1"/>
      <c r="C10" s="2"/>
      <c r="D10" s="3"/>
      <c r="E10" s="2"/>
      <c r="F10" s="2"/>
      <c r="G10" s="2"/>
      <c r="H10" s="2"/>
      <c r="I10" s="4"/>
    </row>
    <row r="11" spans="1:11" ht="15.75" thickBot="1" x14ac:dyDescent="0.3">
      <c r="B11" s="59" t="s">
        <v>26</v>
      </c>
      <c r="C11" s="60"/>
      <c r="D11" s="60"/>
      <c r="E11" s="61"/>
      <c r="F11" s="60"/>
      <c r="G11" s="60"/>
      <c r="H11" s="60"/>
      <c r="I11" s="62"/>
      <c r="K11" s="29"/>
    </row>
    <row r="12" spans="1:11" x14ac:dyDescent="0.25">
      <c r="B12" s="23"/>
      <c r="C12" s="24"/>
      <c r="D12" s="23"/>
      <c r="E12" s="26" t="s">
        <v>21</v>
      </c>
      <c r="F12" s="6"/>
      <c r="G12" s="53" t="s">
        <v>4</v>
      </c>
      <c r="H12" s="54"/>
      <c r="I12" s="55"/>
    </row>
    <row r="13" spans="1:11" ht="15.75" thickBot="1" x14ac:dyDescent="0.3">
      <c r="B13" s="7"/>
      <c r="C13" s="8"/>
      <c r="D13" s="7"/>
      <c r="E13" s="27" t="s">
        <v>5</v>
      </c>
      <c r="F13" s="8"/>
      <c r="G13" s="10"/>
      <c r="H13" s="11"/>
      <c r="I13" s="32"/>
    </row>
    <row r="14" spans="1:11" ht="15.75" thickBot="1" x14ac:dyDescent="0.3">
      <c r="B14" s="10"/>
      <c r="C14" s="11"/>
      <c r="D14" s="7"/>
      <c r="E14" s="28"/>
      <c r="F14" s="8"/>
      <c r="G14" s="5" t="s">
        <v>6</v>
      </c>
      <c r="H14" s="31" t="s">
        <v>7</v>
      </c>
      <c r="I14" s="12" t="s">
        <v>8</v>
      </c>
    </row>
    <row r="15" spans="1:11" x14ac:dyDescent="0.25">
      <c r="B15" s="13" t="s">
        <v>9</v>
      </c>
      <c r="C15" s="14" t="s">
        <v>10</v>
      </c>
      <c r="D15" s="5" t="s">
        <v>17</v>
      </c>
      <c r="E15" s="9"/>
      <c r="F15" s="8"/>
      <c r="G15" s="26" t="s">
        <v>11</v>
      </c>
      <c r="H15" s="26"/>
      <c r="I15" s="33"/>
    </row>
    <row r="16" spans="1:11" ht="18.75" customHeight="1" x14ac:dyDescent="0.25">
      <c r="B16" s="39" t="s">
        <v>27</v>
      </c>
      <c r="C16" s="15"/>
      <c r="D16" s="16"/>
      <c r="E16" s="17"/>
      <c r="F16" s="47"/>
      <c r="G16" s="50"/>
      <c r="H16" s="44"/>
      <c r="I16" s="34"/>
    </row>
    <row r="17" spans="2:11" x14ac:dyDescent="0.25">
      <c r="B17" s="38" t="s">
        <v>12</v>
      </c>
      <c r="C17" s="22"/>
      <c r="D17" s="21" t="s">
        <v>28</v>
      </c>
      <c r="E17" s="20"/>
      <c r="F17" s="48"/>
      <c r="G17" s="51"/>
      <c r="H17" s="45"/>
      <c r="I17" s="35">
        <v>261814.31</v>
      </c>
    </row>
    <row r="18" spans="2:11" ht="95.25" customHeight="1" x14ac:dyDescent="0.25">
      <c r="B18" s="38"/>
      <c r="C18" s="20">
        <v>14</v>
      </c>
      <c r="D18" s="19" t="s">
        <v>43</v>
      </c>
      <c r="E18" s="20">
        <v>65</v>
      </c>
      <c r="F18" s="48"/>
      <c r="G18" s="45"/>
      <c r="H18" s="45">
        <v>2000000</v>
      </c>
      <c r="I18" s="41">
        <f>+I17-G18+H18</f>
        <v>2261814.31</v>
      </c>
    </row>
    <row r="19" spans="2:11" ht="58.5" customHeight="1" x14ac:dyDescent="0.25">
      <c r="B19" s="38"/>
      <c r="C19" s="20">
        <v>14</v>
      </c>
      <c r="D19" s="19" t="s">
        <v>29</v>
      </c>
      <c r="E19" s="20">
        <v>79770</v>
      </c>
      <c r="F19" s="48"/>
      <c r="G19" s="45">
        <v>890.75</v>
      </c>
      <c r="H19" s="45"/>
      <c r="I19" s="41">
        <f t="shared" ref="I19:I37" si="0">+I18-G19+H19</f>
        <v>2260923.56</v>
      </c>
    </row>
    <row r="20" spans="2:11" ht="27" customHeight="1" x14ac:dyDescent="0.25">
      <c r="B20" s="38"/>
      <c r="C20" s="20">
        <v>14</v>
      </c>
      <c r="D20" s="19" t="s">
        <v>30</v>
      </c>
      <c r="E20" s="20">
        <v>79771</v>
      </c>
      <c r="F20" s="48"/>
      <c r="G20" s="45">
        <v>12430</v>
      </c>
      <c r="H20" s="41"/>
      <c r="I20" s="41">
        <f t="shared" si="0"/>
        <v>2248493.56</v>
      </c>
      <c r="K20">
        <v>2</v>
      </c>
    </row>
    <row r="21" spans="2:11" ht="44.25" customHeight="1" x14ac:dyDescent="0.25">
      <c r="B21" s="38"/>
      <c r="C21" s="20">
        <v>14</v>
      </c>
      <c r="D21" s="19" t="s">
        <v>32</v>
      </c>
      <c r="E21" s="20">
        <v>79772</v>
      </c>
      <c r="F21" s="48"/>
      <c r="G21" s="45">
        <v>24863.38</v>
      </c>
      <c r="H21" s="41"/>
      <c r="I21" s="41">
        <f t="shared" si="0"/>
        <v>2223630.1800000002</v>
      </c>
    </row>
    <row r="22" spans="2:11" ht="47.25" customHeight="1" x14ac:dyDescent="0.25">
      <c r="B22" s="38"/>
      <c r="C22" s="20">
        <v>14</v>
      </c>
      <c r="D22" s="19" t="s">
        <v>31</v>
      </c>
      <c r="E22" s="20">
        <v>79773</v>
      </c>
      <c r="F22" s="48"/>
      <c r="G22" s="43">
        <v>10234.719999999999</v>
      </c>
      <c r="H22" s="41"/>
      <c r="I22" s="41">
        <f t="shared" si="0"/>
        <v>2213395.46</v>
      </c>
    </row>
    <row r="23" spans="2:11" ht="45" customHeight="1" x14ac:dyDescent="0.25">
      <c r="B23" s="38"/>
      <c r="C23" s="20">
        <v>14</v>
      </c>
      <c r="D23" s="19" t="s">
        <v>33</v>
      </c>
      <c r="E23" s="20">
        <v>79774</v>
      </c>
      <c r="F23" s="48"/>
      <c r="G23" s="41">
        <v>37038.94</v>
      </c>
      <c r="H23" s="41"/>
      <c r="I23" s="41">
        <f t="shared" si="0"/>
        <v>2176356.52</v>
      </c>
    </row>
    <row r="24" spans="2:11" ht="57.75" customHeight="1" x14ac:dyDescent="0.25">
      <c r="B24" s="38"/>
      <c r="C24" s="20">
        <v>19</v>
      </c>
      <c r="D24" s="19" t="s">
        <v>34</v>
      </c>
      <c r="E24" s="20">
        <v>79775</v>
      </c>
      <c r="F24" s="48"/>
      <c r="G24" s="41">
        <v>223740</v>
      </c>
      <c r="H24" s="41"/>
      <c r="I24" s="41">
        <f t="shared" si="0"/>
        <v>1952616.52</v>
      </c>
    </row>
    <row r="25" spans="2:11" ht="67.5" customHeight="1" x14ac:dyDescent="0.25">
      <c r="B25" s="38"/>
      <c r="C25" s="20">
        <v>19</v>
      </c>
      <c r="D25" s="19" t="s">
        <v>35</v>
      </c>
      <c r="E25" s="20">
        <v>79776</v>
      </c>
      <c r="F25" s="48"/>
      <c r="G25" s="41">
        <v>226000</v>
      </c>
      <c r="H25" s="41"/>
      <c r="I25" s="41">
        <f t="shared" si="0"/>
        <v>1726616.52</v>
      </c>
    </row>
    <row r="26" spans="2:11" ht="43.5" customHeight="1" x14ac:dyDescent="0.25">
      <c r="B26" s="38"/>
      <c r="C26" s="20">
        <v>19</v>
      </c>
      <c r="D26" s="19" t="s">
        <v>36</v>
      </c>
      <c r="E26" s="20">
        <v>79777</v>
      </c>
      <c r="F26" s="48"/>
      <c r="G26" s="41">
        <v>13684.3</v>
      </c>
      <c r="H26" s="41"/>
      <c r="I26" s="41">
        <f t="shared" si="0"/>
        <v>1712932.22</v>
      </c>
    </row>
    <row r="27" spans="2:11" ht="69.75" customHeight="1" x14ac:dyDescent="0.25">
      <c r="B27" s="38"/>
      <c r="C27" s="20">
        <v>19</v>
      </c>
      <c r="D27" s="19" t="s">
        <v>37</v>
      </c>
      <c r="E27" s="20">
        <v>79778</v>
      </c>
      <c r="F27" s="48"/>
      <c r="G27" s="41">
        <v>28250</v>
      </c>
      <c r="H27" s="41"/>
      <c r="I27" s="41">
        <f t="shared" si="0"/>
        <v>1684682.22</v>
      </c>
    </row>
    <row r="28" spans="2:11" ht="73.5" customHeight="1" x14ac:dyDescent="0.25">
      <c r="B28" s="38"/>
      <c r="C28" s="20">
        <v>19</v>
      </c>
      <c r="D28" s="19" t="s">
        <v>38</v>
      </c>
      <c r="E28" s="20">
        <v>79779</v>
      </c>
      <c r="F28" s="48"/>
      <c r="G28" s="41">
        <v>22600</v>
      </c>
      <c r="H28" s="41"/>
      <c r="I28" s="41">
        <f t="shared" si="0"/>
        <v>1662082.22</v>
      </c>
    </row>
    <row r="29" spans="2:11" ht="57" customHeight="1" x14ac:dyDescent="0.25">
      <c r="B29" s="38"/>
      <c r="C29" s="20">
        <v>19</v>
      </c>
      <c r="D29" s="19" t="s">
        <v>39</v>
      </c>
      <c r="E29" s="20">
        <v>79780</v>
      </c>
      <c r="F29" s="48"/>
      <c r="G29" s="41">
        <v>134067.79999999999</v>
      </c>
      <c r="H29" s="41"/>
      <c r="I29" s="41">
        <f t="shared" si="0"/>
        <v>1528014.42</v>
      </c>
    </row>
    <row r="30" spans="2:11" ht="96" customHeight="1" x14ac:dyDescent="0.25">
      <c r="B30" s="38"/>
      <c r="C30" s="20">
        <v>19</v>
      </c>
      <c r="D30" s="19" t="s">
        <v>40</v>
      </c>
      <c r="E30" s="20">
        <v>79781</v>
      </c>
      <c r="F30" s="48"/>
      <c r="G30" s="41">
        <v>21068.85</v>
      </c>
      <c r="H30" s="41"/>
      <c r="I30" s="41">
        <f t="shared" si="0"/>
        <v>1506945.5699999998</v>
      </c>
    </row>
    <row r="31" spans="2:11" ht="94.5" customHeight="1" x14ac:dyDescent="0.25">
      <c r="B31" s="38"/>
      <c r="C31" s="20">
        <v>19</v>
      </c>
      <c r="D31" s="19" t="s">
        <v>41</v>
      </c>
      <c r="E31" s="20">
        <v>79782</v>
      </c>
      <c r="F31" s="48"/>
      <c r="G31" s="41">
        <v>159895</v>
      </c>
      <c r="H31" s="41"/>
      <c r="I31" s="41">
        <f t="shared" si="0"/>
        <v>1347050.5699999998</v>
      </c>
    </row>
    <row r="32" spans="2:11" ht="57.75" customHeight="1" x14ac:dyDescent="0.25">
      <c r="B32" s="38"/>
      <c r="C32" s="20">
        <v>19</v>
      </c>
      <c r="D32" s="19" t="s">
        <v>42</v>
      </c>
      <c r="E32" s="20">
        <v>79783</v>
      </c>
      <c r="F32" s="48"/>
      <c r="G32" s="41">
        <v>19500</v>
      </c>
      <c r="H32" s="41"/>
      <c r="I32" s="41">
        <f t="shared" si="0"/>
        <v>1327550.5699999998</v>
      </c>
    </row>
    <row r="33" spans="2:9" ht="55.5" customHeight="1" x14ac:dyDescent="0.25">
      <c r="B33" s="38"/>
      <c r="C33" s="20">
        <v>19</v>
      </c>
      <c r="D33" s="19" t="s">
        <v>45</v>
      </c>
      <c r="E33" s="20">
        <v>79784</v>
      </c>
      <c r="F33" s="48"/>
      <c r="G33" s="41">
        <v>21060</v>
      </c>
      <c r="H33" s="41"/>
      <c r="I33" s="41">
        <f t="shared" si="0"/>
        <v>1306490.5699999998</v>
      </c>
    </row>
    <row r="34" spans="2:9" ht="105" customHeight="1" x14ac:dyDescent="0.25">
      <c r="B34" s="38"/>
      <c r="C34" s="20">
        <v>21</v>
      </c>
      <c r="D34" s="19" t="s">
        <v>44</v>
      </c>
      <c r="E34" s="20">
        <v>4301</v>
      </c>
      <c r="F34" s="48"/>
      <c r="G34" s="41">
        <v>4400</v>
      </c>
      <c r="H34" s="41"/>
      <c r="I34" s="41">
        <f t="shared" si="0"/>
        <v>1302090.5699999998</v>
      </c>
    </row>
    <row r="35" spans="2:9" ht="116.25" customHeight="1" x14ac:dyDescent="0.25">
      <c r="B35" s="38"/>
      <c r="C35" s="20">
        <v>31</v>
      </c>
      <c r="D35" s="19" t="s">
        <v>46</v>
      </c>
      <c r="E35" s="20">
        <v>4317</v>
      </c>
      <c r="F35" s="48"/>
      <c r="G35" s="41">
        <v>21168</v>
      </c>
      <c r="H35" s="41"/>
      <c r="I35" s="41">
        <f t="shared" si="0"/>
        <v>1280922.5699999998</v>
      </c>
    </row>
    <row r="36" spans="2:9" ht="44.25" customHeight="1" x14ac:dyDescent="0.25">
      <c r="B36" s="38"/>
      <c r="C36" s="20">
        <v>31</v>
      </c>
      <c r="D36" s="19" t="s">
        <v>49</v>
      </c>
      <c r="E36" s="20">
        <v>253</v>
      </c>
      <c r="F36" s="48"/>
      <c r="G36" s="41"/>
      <c r="H36" s="41">
        <v>5000</v>
      </c>
      <c r="I36" s="41">
        <f t="shared" si="0"/>
        <v>1285922.5699999998</v>
      </c>
    </row>
    <row r="37" spans="2:9" ht="29.25" customHeight="1" x14ac:dyDescent="0.25">
      <c r="B37" s="38"/>
      <c r="C37" s="20">
        <v>31</v>
      </c>
      <c r="D37" s="19" t="s">
        <v>47</v>
      </c>
      <c r="E37" s="20" t="s">
        <v>48</v>
      </c>
      <c r="F37" s="48"/>
      <c r="G37" s="41">
        <v>1728.68</v>
      </c>
      <c r="H37" s="41"/>
      <c r="I37" s="41">
        <f t="shared" si="0"/>
        <v>1284193.8899999999</v>
      </c>
    </row>
    <row r="38" spans="2:9" ht="20.25" customHeight="1" thickBot="1" x14ac:dyDescent="0.3">
      <c r="B38" s="38"/>
      <c r="C38" s="42"/>
      <c r="D38" s="21" t="s">
        <v>22</v>
      </c>
      <c r="E38" s="30"/>
      <c r="F38" s="49"/>
      <c r="G38" s="46">
        <f>SUM(G18:G37)</f>
        <v>982620.42000000016</v>
      </c>
      <c r="H38" s="46">
        <f>SUM(H18:H37)</f>
        <v>2005000</v>
      </c>
      <c r="I38" s="35"/>
    </row>
    <row r="39" spans="2:9" ht="18" customHeight="1" x14ac:dyDescent="0.25">
      <c r="G39" s="25"/>
    </row>
    <row r="40" spans="2:9" ht="25.5" customHeight="1" x14ac:dyDescent="0.25"/>
    <row r="44" spans="2:9" x14ac:dyDescent="0.25">
      <c r="B44" s="36" t="s">
        <v>13</v>
      </c>
      <c r="C44" s="36"/>
      <c r="D44" s="64" t="s">
        <v>14</v>
      </c>
      <c r="E44" s="64"/>
      <c r="G44" s="64" t="s">
        <v>16</v>
      </c>
      <c r="H44" s="64"/>
      <c r="I44" s="64"/>
    </row>
    <row r="45" spans="2:9" x14ac:dyDescent="0.25">
      <c r="B45" s="37" t="s">
        <v>23</v>
      </c>
      <c r="C45" s="37"/>
      <c r="D45" s="65" t="s">
        <v>15</v>
      </c>
      <c r="E45" s="65"/>
      <c r="G45" s="65" t="s">
        <v>50</v>
      </c>
      <c r="H45" s="65"/>
      <c r="I45" s="65"/>
    </row>
    <row r="46" spans="2:9" x14ac:dyDescent="0.25">
      <c r="B46" s="36" t="s">
        <v>19</v>
      </c>
      <c r="C46" s="36"/>
      <c r="D46" s="64" t="s">
        <v>20</v>
      </c>
      <c r="E46" s="64"/>
      <c r="G46" s="64" t="s">
        <v>18</v>
      </c>
      <c r="H46" s="64"/>
      <c r="I46" s="64"/>
    </row>
    <row r="47" spans="2:9" x14ac:dyDescent="0.25">
      <c r="D47" s="18"/>
    </row>
    <row r="50" spans="4:4" x14ac:dyDescent="0.25">
      <c r="D50" s="18"/>
    </row>
  </sheetData>
  <mergeCells count="16">
    <mergeCell ref="G44:I44"/>
    <mergeCell ref="G45:I45"/>
    <mergeCell ref="G46:I46"/>
    <mergeCell ref="D44:E44"/>
    <mergeCell ref="D45:E45"/>
    <mergeCell ref="D46:E46"/>
    <mergeCell ref="B2:I2"/>
    <mergeCell ref="G12:I12"/>
    <mergeCell ref="B6:I6"/>
    <mergeCell ref="B7:I7"/>
    <mergeCell ref="B8:I8"/>
    <mergeCell ref="B9:I9"/>
    <mergeCell ref="B11:I11"/>
    <mergeCell ref="B5:I5"/>
    <mergeCell ref="B4:I4"/>
    <mergeCell ref="B3:I3"/>
  </mergeCells>
  <pageMargins left="0.5511811023622047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MARZO 2025</vt:lpstr>
      <vt:lpstr>'MARZO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2025-04-11T13:06:42Z</dcterms:modified>
</cp:coreProperties>
</file>