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54559430-8000-4B65-8C07-A0BCF0D375A7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JULIO 2025" sheetId="8" r:id="rId1"/>
  </sheets>
  <definedNames>
    <definedName name="_xlnm.Print_Titles" localSheetId="0">'JULIO 2025'!$2:$15</definedName>
  </definedNames>
  <calcPr calcId="191029"/>
</workbook>
</file>

<file path=xl/calcChain.xml><?xml version="1.0" encoding="utf-8"?>
<calcChain xmlns="http://schemas.openxmlformats.org/spreadsheetml/2006/main">
  <c r="I21" i="8" l="1"/>
  <c r="I22" i="8" s="1"/>
  <c r="I23" i="8" s="1"/>
  <c r="I24" i="8" s="1"/>
  <c r="I25" i="8" s="1"/>
  <c r="I26" i="8" s="1"/>
  <c r="I18" i="8"/>
  <c r="I19" i="8" l="1"/>
  <c r="I20" i="8" s="1"/>
  <c r="G38" i="8"/>
  <c r="I27" i="8" l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H38" i="8"/>
</calcChain>
</file>

<file path=xl/sharedStrings.xml><?xml version="1.0" encoding="utf-8"?>
<sst xmlns="http://schemas.openxmlformats.org/spreadsheetml/2006/main" count="52" uniqueCount="52">
  <si>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</si>
  <si>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</si>
  <si>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</si>
  <si>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</si>
  <si>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</si>
  <si>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</si>
  <si>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</si>
  <si>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</si>
  <si>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</si>
  <si>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</si>
  <si>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</si>
  <si>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</si>
  <si>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</si>
  <si>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</si>
  <si>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</si>
  <si>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</si>
  <si>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</si>
  <si>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</si>
  <si>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</si>
  <si>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</si>
  <si>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</si>
  <si>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</si>
  <si>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</si>
  <si>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</si>
  <si>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INTEGRACION, PREVENCION Y SALUD</t>
  </si>
  <si>
    <t>“Sumando Voluntades por el Bienestar Ciudadano”</t>
  </si>
  <si>
    <t>LIBRO DIARIO DE BANCO AÑO 2025</t>
  </si>
  <si>
    <t>Varios</t>
  </si>
  <si>
    <t>Lic. Marcelino Merán Rodríguez</t>
  </si>
  <si>
    <t xml:space="preserve">COMISIONES Y CARGOS BANCARIOS </t>
  </si>
  <si>
    <t xml:space="preserve"> BALANCE AL 30 DE JUNIO, 2025</t>
  </si>
  <si>
    <t>DEPÓSITO (aporte del Central Romana, correspondiente al mes de julio/2025).</t>
  </si>
  <si>
    <t>AL 31 DE JULIO DEL 2025</t>
  </si>
  <si>
    <t>JULIO</t>
  </si>
  <si>
    <t>JOSE LUIS GONZÁLEZ PÉREZ (pago servicios de limpieza de (04) registros y localización de sépticos, ubicados en la Regional Ozama Metropolitana, Santo Domingo Este, del Consejo Nacional de drogas).</t>
  </si>
  <si>
    <t>ADRIANA RUBIO FELIZ (reposición del fondo de caja chica Regional Enriquillo Barahona de este Consejo Nacional de drogas, comprobantes del 2491 al 2529).</t>
  </si>
  <si>
    <t>CTAV, SRL (pago montaje actividad lanzamiento normativo plan bienestar laboral de este Consejo Nacional de drogas, realizado el 23/12/2024).</t>
  </si>
  <si>
    <t>DANIA ELIZABETH ZORRILLA RAMIREZ (reposición del fondo de caja chica de la SEDE del Consejo Nacional de drogas, comprobantes del No. 20011 al 20058).</t>
  </si>
  <si>
    <t>TRANSFERENCIA (desde la cuenta Recursos Extraordinario a la Operativa, para reposiciones de caja chica SEDE, Regionales y pago de viáticos al persoanl de la Institución).</t>
  </si>
  <si>
    <t>DJ MAUAD CATERING, SRL (compra almuerzo buffet para (20) profesionales de la DNCD, que participaron en el curso sobre "Prevención basada en evidencia", en el salón del CND, los días 04 y 06/06/2025).</t>
  </si>
  <si>
    <t>COLECTOR DE IMPUESTOS INTERNOS (pago de las retenciones del 5% de ISR, realizadas mediante cheques a proveedores del Estado, correspondientes al mes de junio/2025).</t>
  </si>
  <si>
    <t>MARIA CECILIA PEÑA ALONZO (reposición del fondo de caja chica de la Regional Ozama Metropolitana, Santo Domingo Este de este Consejo Nacional de Drogas, comprobantes del 091 al 107).</t>
  </si>
  <si>
    <t>MAXIMA MERCEDES BORBON (reposición del fondo de caja chica de la Regional del Cibao Norte Santiago, comprobantes del 2338 al 2366).</t>
  </si>
  <si>
    <t>TRANSFERENCIA (pago viáticos de bolsillo al Licda. Herminia Arias, técnico en evaluación y monitoreo de la Dirección de Estrategia de Atención e Integración del CND, quien representó a nuestra institución en la "Capacitación Regional (QALAT III)", organizado por la oficina de las naciones unidadas contra la droga y el delito (UNODC), celebrado en fecha del 15/06 al 19/06/2025, en Cancun Mexico).</t>
  </si>
  <si>
    <t>TRANSFERENCIA (pago viáticos al personal designado por la presidencia de este Consejo Nacional de Drogas, quienes se trasladaron a San Juan de la Maguana, para acompañar al presidente del CND en la ruta de prevención, en fecha 25/06/2025).</t>
  </si>
  <si>
    <t>TRANSFERENCIA (pago viáticos al personal designado por el Departamento Regional del Cibao Norte Santiago, quienes se trasladaron a la SEDE de este Consejo Nacional de Drogas, convocados por su presidente, para parcipar en la reunión de diretores y encargados departamentales, realizada en el salón Jacinto Peynado, en fecha 17/06/2025).).</t>
  </si>
  <si>
    <t>TRANSFERENCIA (pago viáticos al personal designado por el Departamento Regional del Cibao Norte Santiago, quienes se trasladaron a Bonao, Provincia Moseñor Nouel para impartir conversatorios en el ámbito de la reinserción social y srpervisión a centros de rehabilitación, en fecha 23/06/20225).</t>
  </si>
  <si>
    <t>TRANSFERENCIA (pago viáticos al personal designado por  el Departamento Regional del Cibao Norte Santiago, quienes se trasladaron al municipio Sabaneta, Santiago Rodríguez, para realizar taller de formación e información en prevención de drogas en el ámbito educativo, en fecha 09/05/2025).</t>
  </si>
  <si>
    <t>TRANSFERENCIA (pago viáticos al personal designado por  el Departamento Regional del Cibao Norte Santiago, quienes se trasladaron a la provincia de Puerto Plata para impartir varios conversatorios en el ámbito laboral, orientado al personal de la corporación zona franco, en fecha 13/06/2025).</t>
  </si>
  <si>
    <t>DEBITO AUTORIZADO (pago consumo tarjeta visa corporativa asignada al presidente del Consejo Nacional de Drogas, realizados en el mes de julio/2025).</t>
  </si>
  <si>
    <t>TRANSFERENCIA (pago viáticos al personal designado por el Departamento Regional del Cibao Norte Santiago, quienes se trasladaron a la SEDE de este Consejo Nacional de Drogas, para participar en el conversatorio sobre las normas básicas de control interno (NOBACI), realizado en el salón Jacinto Peynado, en fecha 28/03/2025).</t>
  </si>
  <si>
    <t>TRANSFERENCIA (pago viáticos de bolsillo al Lic. Luis Rafael Sebastian Jiménez asesor del CND, quien representó a nuestra institución en la "Capacitación Regional (QALAT III)", organizado por la oficina de las naciones unidas contra la droga y el delito (UNODC), celebrado en fecha del 15/06 al 19/06/2025, en Cancun Mexico).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</si>
</sst>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0" xfId="0" applyBorder="1"/>
    <xf numFmtId="0" fontId="2" fillId="0" borderId="0" xfId="0" applyFont="1"/>
    <xf numFmtId="0" fontId="15" fillId="3" borderId="21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0" xfId="0" applyFont="1" applyBorder="1"/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4" fontId="11" fillId="2" borderId="27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28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3" fillId="0" borderId="28" xfId="0" applyNumberFormat="1" applyFont="1" applyBorder="1" applyAlignment="1">
      <alignment horizontal="right" wrapText="1"/>
    </xf>
    <xf numFmtId="49" fontId="14" fillId="3" borderId="20" xfId="0" applyNumberFormat="1" applyFont="1" applyFill="1" applyBorder="1" applyAlignment="1">
      <alignment horizontal="center" vertical="center"/>
    </xf>
    <xf numFmtId="4" fontId="12" fillId="0" borderId="28" xfId="0" applyNumberFormat="1" applyFont="1" applyBorder="1" applyAlignment="1" applyProtection="1">
      <alignment horizontal="right" vertical="center" wrapText="1"/>
      <protection locked="0"/>
    </xf>
    <xf numFmtId="4" fontId="17" fillId="3" borderId="28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29" xfId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vertical="center" wrapText="1"/>
    </xf>
    <xf numFmtId="0" fontId="19" fillId="3" borderId="21" xfId="0" applyFont="1" applyFill="1" applyBorder="1" applyAlignment="1">
      <alignment horizontal="left" vertical="center"/>
    </xf>
    <xf numFmtId="4" fontId="12" fillId="3" borderId="28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371475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10287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0"/>
  <sheetViews>
    <sheetView tabSelected="1" topLeftCell="A22" workbookViewId="0">
      <selection activeCell="C38" sqref="C38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3" t="s">
        <v>0</v>
      </c>
      <c r="C2" s="53"/>
      <c r="D2" s="53"/>
      <c r="E2" s="53"/>
      <c r="F2" s="53"/>
      <c r="G2" s="53"/>
      <c r="H2" s="53"/>
      <c r="I2" s="53"/>
    </row>
    <row r="3" spans="1:11" x14ac:dyDescent="0.25">
      <c r="B3" s="57" t="s">
        <v>1</v>
      </c>
      <c r="C3" s="57"/>
      <c r="D3" s="57"/>
      <c r="E3" s="57"/>
      <c r="F3" s="57"/>
      <c r="G3" s="57"/>
      <c r="H3" s="57"/>
      <c r="I3" s="57"/>
    </row>
    <row r="4" spans="1:11" ht="22.5" customHeight="1" x14ac:dyDescent="0.25">
      <c r="A4" s="40"/>
      <c r="B4" s="64" t="s">
        <v>24</v>
      </c>
      <c r="C4" s="64"/>
      <c r="D4" s="64"/>
      <c r="E4" s="64"/>
      <c r="F4" s="64"/>
      <c r="G4" s="64"/>
      <c r="H4" s="64"/>
      <c r="I4" s="64"/>
    </row>
    <row r="5" spans="1:11" ht="15" customHeight="1" x14ac:dyDescent="0.25">
      <c r="B5" s="64" t="s">
        <v>25</v>
      </c>
      <c r="C5" s="64"/>
      <c r="D5" s="64"/>
      <c r="E5" s="64"/>
      <c r="F5" s="64"/>
      <c r="G5" s="64"/>
      <c r="H5" s="64"/>
      <c r="I5" s="64"/>
    </row>
    <row r="6" spans="1:11" x14ac:dyDescent="0.25">
      <c r="B6" s="57"/>
      <c r="C6" s="57"/>
      <c r="D6" s="57"/>
      <c r="E6" s="57"/>
      <c r="F6" s="57"/>
      <c r="G6" s="57"/>
      <c r="H6" s="57"/>
      <c r="I6" s="57"/>
    </row>
    <row r="7" spans="1:11" ht="19.5" x14ac:dyDescent="0.25">
      <c r="B7" s="58" t="s">
        <v>2</v>
      </c>
      <c r="C7" s="58"/>
      <c r="D7" s="58"/>
      <c r="E7" s="58"/>
      <c r="F7" s="58"/>
      <c r="G7" s="58"/>
      <c r="H7" s="58"/>
      <c r="I7" s="58"/>
    </row>
    <row r="8" spans="1:11" x14ac:dyDescent="0.25">
      <c r="B8" s="59" t="s">
        <v>3</v>
      </c>
      <c r="C8" s="59"/>
      <c r="D8" s="59"/>
      <c r="E8" s="59"/>
      <c r="F8" s="59"/>
      <c r="G8" s="59"/>
      <c r="H8" s="59"/>
      <c r="I8" s="59"/>
    </row>
    <row r="9" spans="1:11" ht="20.25" thickBot="1" x14ac:dyDescent="0.3">
      <c r="B9" s="58" t="s">
        <v>32</v>
      </c>
      <c r="C9" s="58"/>
      <c r="D9" s="58"/>
      <c r="E9" s="58"/>
      <c r="F9" s="58"/>
      <c r="G9" s="58"/>
      <c r="H9" s="58"/>
      <c r="I9" s="58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0" t="s">
        <v>26</v>
      </c>
      <c r="C11" s="61"/>
      <c r="D11" s="61"/>
      <c r="E11" s="62"/>
      <c r="F11" s="61"/>
      <c r="G11" s="61"/>
      <c r="H11" s="61"/>
      <c r="I11" s="63"/>
      <c r="K11" s="29"/>
    </row>
    <row r="12" spans="1:11" x14ac:dyDescent="0.25">
      <c r="B12" s="23"/>
      <c r="C12" s="24"/>
      <c r="D12" s="23"/>
      <c r="E12" s="26" t="s">
        <v>21</v>
      </c>
      <c r="F12" s="6"/>
      <c r="G12" s="54" t="s">
        <v>4</v>
      </c>
      <c r="H12" s="55"/>
      <c r="I12" s="56"/>
    </row>
    <row r="13" spans="1:11" ht="15.75" thickBot="1" x14ac:dyDescent="0.3">
      <c r="B13" s="7"/>
      <c r="C13" s="8"/>
      <c r="D13" s="7"/>
      <c r="E13" s="27" t="s">
        <v>5</v>
      </c>
      <c r="F13" s="8"/>
      <c r="G13" s="10"/>
      <c r="H13" s="11"/>
      <c r="I13" s="32"/>
    </row>
    <row r="14" spans="1:11" ht="15.75" thickBot="1" x14ac:dyDescent="0.3">
      <c r="B14" s="10"/>
      <c r="C14" s="11"/>
      <c r="D14" s="7"/>
      <c r="E14" s="28"/>
      <c r="F14" s="8"/>
      <c r="G14" s="5" t="s">
        <v>6</v>
      </c>
      <c r="H14" s="31" t="s">
        <v>7</v>
      </c>
      <c r="I14" s="12" t="s">
        <v>8</v>
      </c>
    </row>
    <row r="15" spans="1:11" x14ac:dyDescent="0.25">
      <c r="B15" s="13" t="s">
        <v>9</v>
      </c>
      <c r="C15" s="14" t="s">
        <v>10</v>
      </c>
      <c r="D15" s="5" t="s">
        <v>17</v>
      </c>
      <c r="E15" s="9"/>
      <c r="F15" s="8"/>
      <c r="G15" s="26" t="s">
        <v>11</v>
      </c>
      <c r="H15" s="26"/>
      <c r="I15" s="33"/>
    </row>
    <row r="16" spans="1:11" ht="18.75" customHeight="1" x14ac:dyDescent="0.25">
      <c r="B16" s="39" t="s">
        <v>33</v>
      </c>
      <c r="C16" s="15"/>
      <c r="D16" s="16"/>
      <c r="E16" s="17"/>
      <c r="F16" s="46"/>
      <c r="G16" s="49"/>
      <c r="H16" s="43"/>
      <c r="I16" s="34"/>
    </row>
    <row r="17" spans="2:9" x14ac:dyDescent="0.25">
      <c r="B17" s="38" t="s">
        <v>12</v>
      </c>
      <c r="C17" s="22"/>
      <c r="D17" s="21" t="s">
        <v>30</v>
      </c>
      <c r="E17" s="20"/>
      <c r="F17" s="47"/>
      <c r="G17" s="50"/>
      <c r="H17" s="44"/>
      <c r="I17" s="35">
        <v>896206.74</v>
      </c>
    </row>
    <row r="18" spans="2:9" ht="62.25" customHeight="1" x14ac:dyDescent="0.25">
      <c r="B18" s="38"/>
      <c r="C18" s="20">
        <v>1</v>
      </c>
      <c r="D18" s="19" t="s">
        <v>34</v>
      </c>
      <c r="E18" s="20">
        <v>79800</v>
      </c>
      <c r="F18" s="47"/>
      <c r="G18" s="44">
        <v>28619.919999999998</v>
      </c>
      <c r="H18" s="44"/>
      <c r="I18" s="41">
        <f>+I17-G18+H18</f>
        <v>867586.82</v>
      </c>
    </row>
    <row r="19" spans="2:9" ht="43.5" customHeight="1" x14ac:dyDescent="0.25">
      <c r="B19" s="38"/>
      <c r="C19" s="20">
        <v>1</v>
      </c>
      <c r="D19" s="19" t="s">
        <v>35</v>
      </c>
      <c r="E19" s="20">
        <v>79801</v>
      </c>
      <c r="F19" s="47"/>
      <c r="G19" s="44">
        <v>15129.03</v>
      </c>
      <c r="H19" s="44"/>
      <c r="I19" s="41">
        <f t="shared" ref="I19:I37" si="0">+I18-G19+H19</f>
        <v>852457.78999999992</v>
      </c>
    </row>
    <row r="20" spans="2:9" ht="40.5" customHeight="1" x14ac:dyDescent="0.25">
      <c r="B20" s="38"/>
      <c r="C20" s="20">
        <v>1</v>
      </c>
      <c r="D20" s="19" t="s">
        <v>36</v>
      </c>
      <c r="E20" s="20">
        <v>79802</v>
      </c>
      <c r="F20" s="47"/>
      <c r="G20" s="44">
        <v>223740</v>
      </c>
      <c r="H20" s="44"/>
      <c r="I20" s="41">
        <f t="shared" si="0"/>
        <v>628717.78999999992</v>
      </c>
    </row>
    <row r="21" spans="2:9" ht="90.75" customHeight="1" x14ac:dyDescent="0.25">
      <c r="B21" s="38"/>
      <c r="C21" s="20">
        <v>3</v>
      </c>
      <c r="D21" s="19" t="s">
        <v>51</v>
      </c>
      <c r="E21" s="20">
        <v>4407</v>
      </c>
      <c r="F21" s="47"/>
      <c r="G21" s="44">
        <v>12580.2</v>
      </c>
      <c r="H21" s="44"/>
      <c r="I21" s="41">
        <f t="shared" si="0"/>
        <v>616137.59</v>
      </c>
    </row>
    <row r="22" spans="2:9" ht="102.75" customHeight="1" x14ac:dyDescent="0.25">
      <c r="B22" s="38"/>
      <c r="C22" s="20">
        <v>3</v>
      </c>
      <c r="D22" s="19" t="s">
        <v>43</v>
      </c>
      <c r="E22" s="20">
        <v>4408</v>
      </c>
      <c r="F22" s="47"/>
      <c r="G22" s="44">
        <v>12580.2</v>
      </c>
      <c r="H22" s="44"/>
      <c r="I22" s="41">
        <f t="shared" si="0"/>
        <v>603557.39</v>
      </c>
    </row>
    <row r="23" spans="2:9" ht="46.5" customHeight="1" x14ac:dyDescent="0.25">
      <c r="B23" s="38"/>
      <c r="C23" s="20">
        <v>14</v>
      </c>
      <c r="D23" s="19" t="s">
        <v>37</v>
      </c>
      <c r="E23" s="20">
        <v>79803</v>
      </c>
      <c r="F23" s="47"/>
      <c r="G23" s="44">
        <v>49299.19</v>
      </c>
      <c r="H23" s="44"/>
      <c r="I23" s="41">
        <f t="shared" si="0"/>
        <v>554258.19999999995</v>
      </c>
    </row>
    <row r="24" spans="2:9" ht="46.5" customHeight="1" x14ac:dyDescent="0.25">
      <c r="B24" s="38"/>
      <c r="C24" s="20">
        <v>15</v>
      </c>
      <c r="D24" s="19" t="s">
        <v>49</v>
      </c>
      <c r="E24" s="20">
        <v>4459</v>
      </c>
      <c r="F24" s="47"/>
      <c r="G24" s="44">
        <v>22325.07</v>
      </c>
      <c r="H24" s="44"/>
      <c r="I24" s="41">
        <f t="shared" si="0"/>
        <v>531933.13</v>
      </c>
    </row>
    <row r="25" spans="2:9" ht="59.25" customHeight="1" x14ac:dyDescent="0.25">
      <c r="B25" s="38"/>
      <c r="C25" s="20">
        <v>21</v>
      </c>
      <c r="D25" s="19" t="s">
        <v>39</v>
      </c>
      <c r="E25" s="20">
        <v>79804</v>
      </c>
      <c r="F25" s="47"/>
      <c r="G25" s="44">
        <v>44070</v>
      </c>
      <c r="H25" s="44"/>
      <c r="I25" s="41">
        <f t="shared" si="0"/>
        <v>487863.13</v>
      </c>
    </row>
    <row r="26" spans="2:9" ht="56.25" customHeight="1" x14ac:dyDescent="0.25">
      <c r="B26" s="38"/>
      <c r="C26" s="20">
        <v>21</v>
      </c>
      <c r="D26" s="19" t="s">
        <v>40</v>
      </c>
      <c r="E26" s="20">
        <v>79805</v>
      </c>
      <c r="F26" s="47"/>
      <c r="G26" s="44">
        <v>500</v>
      </c>
      <c r="H26" s="44"/>
      <c r="I26" s="41">
        <f t="shared" si="0"/>
        <v>487363.13</v>
      </c>
    </row>
    <row r="27" spans="2:9" ht="62.25" customHeight="1" x14ac:dyDescent="0.25">
      <c r="B27" s="38"/>
      <c r="C27" s="20">
        <v>21</v>
      </c>
      <c r="D27" s="19" t="s">
        <v>38</v>
      </c>
      <c r="E27" s="20">
        <v>68</v>
      </c>
      <c r="F27" s="47"/>
      <c r="G27" s="44"/>
      <c r="H27" s="44">
        <v>1000000</v>
      </c>
      <c r="I27" s="41">
        <f t="shared" si="0"/>
        <v>1487363.13</v>
      </c>
    </row>
    <row r="28" spans="2:9" ht="49.5" customHeight="1" x14ac:dyDescent="0.25">
      <c r="B28" s="38"/>
      <c r="C28" s="20">
        <v>30</v>
      </c>
      <c r="D28" s="19" t="s">
        <v>31</v>
      </c>
      <c r="E28" s="20">
        <v>257</v>
      </c>
      <c r="F28" s="47"/>
      <c r="G28" s="44"/>
      <c r="H28" s="44">
        <v>5000</v>
      </c>
      <c r="I28" s="41">
        <f t="shared" si="0"/>
        <v>1492363.13</v>
      </c>
    </row>
    <row r="29" spans="2:9" ht="59.25" customHeight="1" x14ac:dyDescent="0.25">
      <c r="B29" s="38"/>
      <c r="C29" s="20">
        <v>30</v>
      </c>
      <c r="D29" s="19" t="s">
        <v>41</v>
      </c>
      <c r="E29" s="20">
        <v>79806</v>
      </c>
      <c r="F29" s="47"/>
      <c r="G29" s="44">
        <v>11423.96</v>
      </c>
      <c r="H29" s="44"/>
      <c r="I29" s="41">
        <f t="shared" si="0"/>
        <v>1480939.17</v>
      </c>
    </row>
    <row r="30" spans="2:9" ht="49.5" customHeight="1" x14ac:dyDescent="0.25">
      <c r="B30" s="38"/>
      <c r="C30" s="20">
        <v>30</v>
      </c>
      <c r="D30" s="19" t="s">
        <v>42</v>
      </c>
      <c r="E30" s="20">
        <v>79807</v>
      </c>
      <c r="F30" s="47"/>
      <c r="G30" s="44">
        <v>27112.62</v>
      </c>
      <c r="H30" s="44"/>
      <c r="I30" s="41">
        <f t="shared" si="0"/>
        <v>1453826.5499999998</v>
      </c>
    </row>
    <row r="31" spans="2:9" ht="77.25" customHeight="1" x14ac:dyDescent="0.25">
      <c r="B31" s="38"/>
      <c r="C31" s="20">
        <v>31</v>
      </c>
      <c r="D31" s="19" t="s">
        <v>44</v>
      </c>
      <c r="E31" s="20">
        <v>4440</v>
      </c>
      <c r="F31" s="47"/>
      <c r="G31" s="44">
        <v>2250</v>
      </c>
      <c r="H31" s="44"/>
      <c r="I31" s="41">
        <f t="shared" si="0"/>
        <v>1451576.5499999998</v>
      </c>
    </row>
    <row r="32" spans="2:9" ht="93.75" customHeight="1" x14ac:dyDescent="0.25">
      <c r="B32" s="38"/>
      <c r="C32" s="20">
        <v>31</v>
      </c>
      <c r="D32" s="19" t="s">
        <v>45</v>
      </c>
      <c r="E32" s="20">
        <v>4441</v>
      </c>
      <c r="F32" s="47"/>
      <c r="G32" s="44">
        <v>3550</v>
      </c>
      <c r="H32" s="44"/>
      <c r="I32" s="41">
        <f t="shared" si="0"/>
        <v>1448026.5499999998</v>
      </c>
    </row>
    <row r="33" spans="2:9" ht="93.75" customHeight="1" x14ac:dyDescent="0.25">
      <c r="B33" s="38"/>
      <c r="C33" s="20">
        <v>31</v>
      </c>
      <c r="D33" s="19" t="s">
        <v>50</v>
      </c>
      <c r="E33" s="20">
        <v>4442</v>
      </c>
      <c r="F33" s="47"/>
      <c r="G33" s="44">
        <v>2850</v>
      </c>
      <c r="H33" s="44"/>
      <c r="I33" s="41">
        <f t="shared" si="0"/>
        <v>1445176.5499999998</v>
      </c>
    </row>
    <row r="34" spans="2:9" ht="86.25" customHeight="1" x14ac:dyDescent="0.25">
      <c r="B34" s="38"/>
      <c r="C34" s="20">
        <v>31</v>
      </c>
      <c r="D34" s="19" t="s">
        <v>46</v>
      </c>
      <c r="E34" s="20">
        <v>4443</v>
      </c>
      <c r="F34" s="47"/>
      <c r="G34" s="44">
        <v>3300</v>
      </c>
      <c r="H34" s="41"/>
      <c r="I34" s="41">
        <f t="shared" si="0"/>
        <v>1441876.5499999998</v>
      </c>
    </row>
    <row r="35" spans="2:9" ht="85.5" customHeight="1" x14ac:dyDescent="0.25">
      <c r="B35" s="38"/>
      <c r="C35" s="20">
        <v>31</v>
      </c>
      <c r="D35" s="19" t="s">
        <v>47</v>
      </c>
      <c r="E35" s="20">
        <v>4444</v>
      </c>
      <c r="F35" s="47"/>
      <c r="G35" s="44">
        <v>3150</v>
      </c>
      <c r="H35" s="41"/>
      <c r="I35" s="41">
        <f t="shared" si="0"/>
        <v>1438726.5499999998</v>
      </c>
    </row>
    <row r="36" spans="2:9" ht="93" customHeight="1" x14ac:dyDescent="0.25">
      <c r="B36" s="38"/>
      <c r="C36" s="20">
        <v>31</v>
      </c>
      <c r="D36" s="19" t="s">
        <v>48</v>
      </c>
      <c r="E36" s="20">
        <v>4445</v>
      </c>
      <c r="F36" s="47"/>
      <c r="G36" s="44">
        <v>4252.5</v>
      </c>
      <c r="H36" s="41"/>
      <c r="I36" s="41">
        <f t="shared" si="0"/>
        <v>1434474.0499999998</v>
      </c>
    </row>
    <row r="37" spans="2:9" ht="24.75" customHeight="1" x14ac:dyDescent="0.25">
      <c r="B37" s="38"/>
      <c r="C37" s="20">
        <v>31</v>
      </c>
      <c r="D37" s="19" t="s">
        <v>29</v>
      </c>
      <c r="E37" s="20" t="s">
        <v>27</v>
      </c>
      <c r="F37" s="47"/>
      <c r="G37" s="41">
        <v>552.85</v>
      </c>
      <c r="H37" s="41"/>
      <c r="I37" s="41">
        <f t="shared" si="0"/>
        <v>1433921.1999999997</v>
      </c>
    </row>
    <row r="38" spans="2:9" ht="20.25" customHeight="1" thickBot="1" x14ac:dyDescent="0.3">
      <c r="B38" s="38"/>
      <c r="C38" s="42"/>
      <c r="D38" s="21" t="s">
        <v>22</v>
      </c>
      <c r="E38" s="30"/>
      <c r="F38" s="48"/>
      <c r="G38" s="45">
        <f>SUM(G18:G37)</f>
        <v>467285.54000000004</v>
      </c>
      <c r="H38" s="45">
        <f>SUM(H18:H37)</f>
        <v>1005000</v>
      </c>
      <c r="I38" s="35"/>
    </row>
    <row r="39" spans="2:9" ht="18" customHeight="1" x14ac:dyDescent="0.25">
      <c r="G39" s="25"/>
    </row>
    <row r="40" spans="2:9" ht="25.5" customHeight="1" x14ac:dyDescent="0.25"/>
    <row r="44" spans="2:9" x14ac:dyDescent="0.25">
      <c r="B44" s="36" t="s">
        <v>13</v>
      </c>
      <c r="C44" s="36"/>
      <c r="D44" s="51" t="s">
        <v>14</v>
      </c>
      <c r="E44" s="51"/>
      <c r="G44" s="51" t="s">
        <v>16</v>
      </c>
      <c r="H44" s="51"/>
      <c r="I44" s="51"/>
    </row>
    <row r="45" spans="2:9" x14ac:dyDescent="0.25">
      <c r="B45" s="37" t="s">
        <v>23</v>
      </c>
      <c r="C45" s="37"/>
      <c r="D45" s="52" t="s">
        <v>15</v>
      </c>
      <c r="E45" s="52"/>
      <c r="G45" s="52" t="s">
        <v>28</v>
      </c>
      <c r="H45" s="52"/>
      <c r="I45" s="52"/>
    </row>
    <row r="46" spans="2:9" x14ac:dyDescent="0.25">
      <c r="B46" s="36" t="s">
        <v>19</v>
      </c>
      <c r="C46" s="36"/>
      <c r="D46" s="51" t="s">
        <v>20</v>
      </c>
      <c r="E46" s="51"/>
      <c r="G46" s="51" t="s">
        <v>18</v>
      </c>
      <c r="H46" s="51"/>
      <c r="I46" s="51"/>
    </row>
    <row r="47" spans="2:9" x14ac:dyDescent="0.25">
      <c r="D47" s="18"/>
    </row>
    <row r="50" spans="4:4" x14ac:dyDescent="0.25">
      <c r="D50" s="18"/>
    </row>
  </sheetData>
  <mergeCells count="16"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  <mergeCell ref="G44:I44"/>
    <mergeCell ref="G45:I45"/>
    <mergeCell ref="G46:I46"/>
    <mergeCell ref="D44:E44"/>
    <mergeCell ref="D45:E45"/>
    <mergeCell ref="D46:E46"/>
  </mergeCells>
  <pageMargins left="0.5511811023622047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2025</vt:lpstr>
      <vt:lpstr>'JULIO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2025-08-11T13:14:47Z</dcterms:modified>
</cp:coreProperties>
</file>