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F2416623-3E99-454D-B87E-8843E0A10206}" xr6:coauthVersionLast="47" xr6:coauthVersionMax="47" xr10:uidLastSave="{00000000-0000-0000-0000-000000000000}"/>
  <bookViews>
    <workbookView xWindow="-120" yWindow="-120" windowWidth="21840" windowHeight="13140" tabRatio="601" xr2:uid="{00000000-000D-0000-FFFF-FFFF00000000}"/>
  </bookViews>
  <sheets>
    <sheet name="SEPTIEMBRE 2025" sheetId="8" r:id="rId1"/>
  </sheets>
  <definedNames>
    <definedName name="_xlnm.Print_Titles" localSheetId="0">'SEPTIEMBRE 2025'!$2:$15</definedName>
  </definedNames>
  <calcPr calcId="191029"/>
</workbook>
</file>

<file path=xl/calcChain.xml><?xml version="1.0" encoding="utf-8"?>
<calcChain xmlns="http://schemas.openxmlformats.org/spreadsheetml/2006/main">
  <c r="I28" i="8" l="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 r="H53" i="8" l="1"/>
  <c r="G53" i="8"/>
  <c r="I18" i="8"/>
  <c r="I19" i="8" s="1"/>
  <c r="I20" i="8" s="1"/>
  <c r="I21" i="8" s="1"/>
  <c r="I22" i="8" s="1"/>
  <c r="I23" i="8" s="1"/>
  <c r="I24" i="8" s="1"/>
  <c r="I25" i="8" s="1"/>
  <c r="I26" i="8" s="1"/>
  <c r="I27" i="8" s="1"/>
</calcChain>
</file>

<file path=xl/sharedStrings.xml><?xml version="1.0" encoding="utf-8"?>
<sst xmlns="http://schemas.openxmlformats.org/spreadsheetml/2006/main" count="68" uniqueCount="68">
  <si>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</si>
  <si>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</si>
  <si>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</si>
  <si>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</si>
  <si>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</si>
  <si>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</si>
  <si>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</si>
  <si>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</si>
  <si>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</si>
  <si>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</si>
  <si>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</si>
  <si>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</si>
  <si>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</si>
  <si>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</si>
  <si>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</si>
  <si>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</si>
  <si>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</si>
  <si>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</si>
  <si>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</si>
  <si>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</si>
  <si>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</si>
  <si>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</si>
  <si>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</si>
  <si>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</si>
  <si>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INTEGRACION, PREVENCION Y SALUD</t>
  </si>
  <si>
    <t>“Sumando Voluntades por el Bienestar Ciudadano”</t>
  </si>
  <si>
    <t>LIBRO DIARIO DE BANCO AÑO 2025</t>
  </si>
  <si>
    <t>Lic. Marcelino Merán Rodríguez</t>
  </si>
  <si>
    <t>COMISIONES Y CARGOS BANCARIOS</t>
  </si>
  <si>
    <t>VARIOS</t>
  </si>
  <si>
    <t>AL 30 DE SEPTIEMBRE DEL 2025</t>
  </si>
  <si>
    <t>SEPTIEMBRE</t>
  </si>
  <si>
    <t xml:space="preserve"> BALANCE AL 29 DE AGOSTO, 2025</t>
  </si>
  <si>
    <t>Transferencia (aporte Central Romana correspondiente al mes de septiembre/2025).</t>
  </si>
  <si>
    <t>COLECTOR DE IMPUESTOS INTERNOS (pago retenciones del 5% del ISR realizadas mediante cheques a proveedores del Estado, correspondientes al mes de agosto/2025).</t>
  </si>
  <si>
    <t>TRANSFERENCIA (pago viáticos al personal designado por el Depto. Regional del Cibao Norte, Santiago, que se trasladaron a la provincia de Montecristi, municipio de Santa Cruz, para realizar conversatorio en el ámbito escolar, fecha 02/05/2025).</t>
  </si>
  <si>
    <t>TRANSFERENCIA (pago viáticos al personal desigando por el Depto. De Comuniciones del CND, que se trasladó a San Francisco de Macoris, provincia Duarte, para dar cobertura a diversas actividades realizadas por la presidencia de este CND, realizadas en fecha 15/08/2025).</t>
  </si>
  <si>
    <t>TRANSFERENCIA (pago viáticos al personal designado por el Depto. De Educación preventiva integral, que se trasladó al municipio de Sabana grande de Boyá de la Reg. 17 del Ministerio de Educción de la provincia de Monto Plata, donde realizaron la jornada preventiva "Entornos Escolares Saludables", dirigida a orientadores, Psicólogo, estudiantes y policias escolares, en fecha 05/06/2025).</t>
  </si>
  <si>
    <t>TRANSFERENCIA (pago viáticos al personal designado por el Depto. Regional Noreste, San Fco. de Macoris, que se trasladó a la ciudad de Santo Domingo para asistir al entrenamiento del SIMEC, en fecha 26/02/2025).</t>
  </si>
  <si>
    <t>TRANSFERENCIA (pago viáticos al personal de la División de Contabilidad, que se trasladó a las Regionales de Santiago, San Francisco de Macorís, Barahona y San Cristobal, para realizar la toma de inventario de activos fijos y arqueos de caja chica, corresp. al cierre de operaciones del semestre enero-junio 2025, en fechas 30/06 y 03/07/2025).</t>
  </si>
  <si>
    <t>TRANSFERENCIA (pago viáticos al personal desigando por el Depto. De Comuniciones del CND, que se trasladó al municipio de Cabrera, provincia María Trinidad Sánchez, para realizar la graduación de los participantes del programa preventivo "Entornos Escolares Saludables", en fecha 30/05/2025).</t>
  </si>
  <si>
    <t>TRANSFERENCIA (pago al viáticos al personal por el Depto. De Educación Preventiva Integral, que se trasladó al municipio de Villa Altagracia, provincia San Cristobal, para realizar conversatorios en prevención de drogas a estudiantes del centro educativo Escuela Profesora Aloida Rodríguez, en el sector las diez de la presidencia (PROPEEP), en fecha11/06/2025).</t>
  </si>
  <si>
    <t>TRANSFERENCIA (pago viáticos al personal designados por la presidencia de este CND, quienes se trasladaron a la Regional Nordeste, San Francisco de Macoris, para participar con el equipo técnico, reunión con la Cámara de Comercio y Producción de la provincia Duarte, Visita Media tour en programa de radio, para el inicio de un plan de trabajo en prevención con participación de Monseñor Jesús María Moya, obispo Emérito y Vecepresiente del CND, en fecha 15/08/2025).</t>
  </si>
  <si>
    <t>PROCURADURIA GENRAL DE LA REP. DOM. (reintegro del CK. No, 79780 d/f 19/032025).</t>
  </si>
  <si>
    <t>RCE</t>
  </si>
  <si>
    <t>DANIA ELIZABETH ZORRILLA RAMIREZ (reposición del fondo de caja chica SEDE de este Consejo Naciona de drogas, comprobantes del 20094 al 20132).</t>
  </si>
  <si>
    <t>TRANSFERENCIA (pago viátiocos al personal designado por el Depto. Regional de Enriquillo Barahona, que se trasladó al municipio de Jimaní, provincia Independencia y a la provincia Pedernales, donde realizaron una concientización sobre el uso indebido de sustancias psicoactivas y como afecta a los estudiantes y sus relaciones interpersonales, esta actividad se llevó a cabo en colaboración con INAIPI, en fecha martes 27/05 y lunes 02/06/2025).</t>
  </si>
  <si>
    <t xml:space="preserve">TRANSFERENCIA (pago viáticos al personal designado por el Depto. De Educación Integral, que se trasladó a la provincia Monseñor Nouel, municipio Bonao, donde realizaron un conversatorio en prevención de drogas, dirigido a niños, niñas y adolescentes, en coordinación con (PROPEEP), en fecha 30/07/2025). </t>
  </si>
  <si>
    <t>TRANFERENCIA (pago viáticos al personal designado por la Regional Norte Santiago, que se trasladó al municipio las Matas de Farfán de Santa Cruz, provincia Montecristi, donde realizaron una jornada preventiva en el ámbito escolar, en fecha 01/05/2025).</t>
  </si>
  <si>
    <t>TRANFERENCIA (pago viáticos y peajes al personal designado por el Depto. De Tecnología de la información y comunicación que se trasladó a la Regional Enriquillo Barahona para la instalación de un gabinate de red inforamática y cableado de red, para los equipos de la compañía Claro proveedorea de los servicios de internet y telefonía de este CND, en fecha 19/09/2025).</t>
  </si>
  <si>
    <t xml:space="preserve">TRANSFERENCIA (pago viátiocos, peaje y hospedaje al personal desigando por el Despacho de esta Presidencia, que trasladará a la provincia de Montecristi, al festival del Manglar y la jornada de prevencion y sencibilización, interación y formación en prevención de sustancias psicoactivas y reforestación en consjunto con el Minesterio de Educación (MINERD), en fecha 19/09 y 20/09/2025). </t>
  </si>
  <si>
    <t>TRANSFERENCIA (pago viáticos al personal del Depto. De transportación que se trasladó a Barahona, San Francisco y santiago, para cambio de baterías e inspección de los vehiculos de las Regionales de este CND, en fechas 07 y 09/05/2025).</t>
  </si>
  <si>
    <t>TRANSFERENCIA (pago viáticos al personal designado por el Depto. Regional Cibao Norte-Santiago, que se trasladó a los municipios de Constanza y Jarabaco, para participar en las jornadas de inclusión social, llevadas a cabo por el PROPEEE a los centros educativos: escuela Juan Pablo Duarte y Manuel Ubaldo Gómez, en fecha 22/06 y 21/07/2025).</t>
  </si>
  <si>
    <t>TRANSFERENCIA (pago viáticos al pesrsonal designado por el Depto. Regional Noreste (San Fco. De Macorís), que se trasladó a Santo Domingo para participar en el conversatorio sobre las normas básicas de control interno, realizado en la SEDE del Consejo Nacional de drogas, en fecha 28/03/2025).</t>
  </si>
  <si>
    <t>TRANSFERENCIA (Pago viáticos al personal designado por el Depto. De prevención en el deporte, que se trasladó al municipio de Bohechio San Juan de la maguana, para realizar charlas y actividades, solicitadas por el presidente de la sala capitular del ayuntamiento municipal de este municipio, en la Universidad ISA, en fecha 14/06/2025).</t>
  </si>
  <si>
    <t>TRANSFERENCIA (pago viáticos al personal desigando por la Dirección de Estrategias en prevención de drogas y promoción de la salud, que trasladó al sector de cienfuegos en la provincia Santiago, para implementar el programa Construyendo Familias, en fechas 24/05 y 07/06/2025).</t>
  </si>
  <si>
    <t>TRANSFERENCIA (pago viáticos al personal designado por del Depto. De prevención en el deporte, que se trasladaron a Baní provincia Peravia, para la capacitación "Rol dirigente deportivo: entrenador y profesor de educación física en prevención de sustancias psicoactivas, realizado en el poideportivo de esa ciudad, en fechas 16, 17 y 18/05/2025).</t>
  </si>
  <si>
    <t>TRANSFERENCIA (pago viáticos al personal designado por la División de contabilidad, que se trasladó a la provincia de la Vega a realizar la toma física de inventario de activos fijos, en fecha 15/08/2025).</t>
  </si>
  <si>
    <t>TRANSFERENCIA (pago viáticos al personal designado por la Regional Norte-Santiago, que se trasladó al municipio Las Matas de Santa Cruz, provincia Montecristi, para realizar la jornada preventiva en el ámbito escolar, en fecha 01/05/2025).</t>
  </si>
  <si>
    <t xml:space="preserve">DEPOSITO (devolución valor asignado para el pago de peaje solicitado mediante SP No.6587 d/f 15/09/2025 al personal de Tecnologia de la Información en viaje a Barahona y no fue utilizado, ya que el vehiculo tenia pase rápido). </t>
  </si>
  <si>
    <t xml:space="preserve">DEPOSITO (devolución pago de incentivo por rendimiento realizado por error a la señora Mildred Ortiz en el mes julio/2025). </t>
  </si>
  <si>
    <t>DEPOSITO (devolución pago de incentivo por rendimiento realizado por error a la señora Mildred Ortiz en el mes julio/2025</t>
  </si>
  <si>
    <t>MARIA CECILIA PEÑA ALONZO (aumento del fondo de la caja chica de la Regional Ozama Metropolitana Santo Domingo, según autorización de la presidencia de este Consejo Nacional de drogas).</t>
  </si>
  <si>
    <t xml:space="preserve">TRANSFERENCIA (pago viáticos de bolsillo al Lic. Luis Carlos Adames, Director del Observartorio Dominicano de Drogas de este CND, quien participará en la 2da. Reunión de Observatorios Nacionales de drogas de América Latina y el Caribe y el encuentro titulado "Observatorio Nacionales de drogas frente a nuevos retos globales: hacia una respuesta conjunta UE-CELAC, basada en evidencia", organizado por programa de Cooperación entre América Latina, El Caribe y la UE (COPOLAD), celebrado en la ciudad de México, los días 11 y 12/09/2025 </t>
  </si>
  <si>
    <t>DEPÓSITO (devolución peaje solicitado mediante SP 6592 d/f 17/09/2025, no utilizado en viaje a la provincia de Momtecristi, ya que el vehiculo tenia pase rápido).</t>
  </si>
  <si>
    <t>AJUSTE DEBITO (por valor de viático solicitado al señor Victor Rafael Segura en viaje a la provincia de Montecristi, mediante oficio 57-2025 d/f 12/08/2025 y SP 6573 d/f 05/09/2025, el cual no se le efectuó la transferencia en banco, debido a que fue excluido del viaje citado).</t>
  </si>
  <si>
    <t>DEBITO AUTORIZADO (por consumo de US$196.58, realizado en la tarjeta visa corporativa asignada al presidente del CND, en los meses de agosto y septiembre 2025).</t>
  </si>
  <si>
    <t>TRANSFERENCIA (pago a la Tesoreria Nacional valor devuelto por la señora Mildred Ortiz Brito, ya que se le pagó por error el incentivo por rendimiento individual y por ser empleado de carrera adeministrativa en el mes de julio/2025).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</si>
</sst>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0" fillId="0" borderId="21" xfId="0" applyBorder="1"/>
    <xf numFmtId="0" fontId="0" fillId="0" borderId="20" xfId="0" applyBorder="1"/>
    <xf numFmtId="0" fontId="2" fillId="0" borderId="0" xfId="0" applyFont="1"/>
    <xf numFmtId="0" fontId="15" fillId="3" borderId="21" xfId="0" applyFont="1" applyFill="1" applyBorder="1" applyAlignment="1">
      <alignment horizontal="left" vertical="center" wrapText="1"/>
    </xf>
    <xf numFmtId="0" fontId="15" fillId="3" borderId="20" xfId="0" applyFont="1" applyFill="1" applyBorder="1" applyAlignment="1">
      <alignment horizontal="center" vertical="center" wrapText="1"/>
    </xf>
    <xf numFmtId="0" fontId="16" fillId="3" borderId="21" xfId="0" applyFont="1" applyFill="1" applyBorder="1" applyAlignment="1">
      <alignment horizontal="left" vertical="center" wrapText="1"/>
    </xf>
    <xf numFmtId="0" fontId="16" fillId="3" borderId="2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164" fontId="0" fillId="0" borderId="0" xfId="1" applyFont="1"/>
    <xf numFmtId="0" fontId="18" fillId="0" borderId="20" xfId="0" applyFont="1" applyBorder="1"/>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4" fontId="11" fillId="2" borderId="27" xfId="0" applyNumberFormat="1" applyFont="1" applyFill="1" applyBorder="1" applyAlignment="1" applyProtection="1">
      <alignment horizontal="center" vertical="center" wrapText="1"/>
      <protection locked="0"/>
    </xf>
    <xf numFmtId="4" fontId="13" fillId="3" borderId="28" xfId="0" applyNumberFormat="1" applyFont="1" applyFill="1" applyBorder="1" applyAlignment="1" applyProtection="1">
      <alignment horizontal="center" vertical="center" wrapText="1"/>
      <protection locked="0"/>
    </xf>
    <xf numFmtId="4" fontId="20" fillId="0" borderId="28" xfId="0" applyNumberFormat="1" applyFont="1" applyBorder="1" applyAlignment="1">
      <alignment horizontal="right" wrapText="1"/>
    </xf>
    <xf numFmtId="0" fontId="0" fillId="0" borderId="0" xfId="0" applyAlignment="1">
      <alignment horizontal="center"/>
    </xf>
    <xf numFmtId="0" fontId="2" fillId="0" borderId="0" xfId="0" applyFont="1" applyAlignment="1">
      <alignment horizontal="center"/>
    </xf>
    <xf numFmtId="0" fontId="8" fillId="0" borderId="19" xfId="0" applyFont="1" applyBorder="1" applyAlignment="1">
      <alignment horizontal="center" vertical="center" wrapText="1"/>
    </xf>
    <xf numFmtId="0" fontId="16" fillId="0" borderId="19" xfId="0" applyFont="1" applyBorder="1" applyAlignment="1">
      <alignment horizontal="center" vertical="center" wrapText="1"/>
    </xf>
    <xf numFmtId="0" fontId="22" fillId="0" borderId="0" xfId="0" applyFont="1" applyAlignment="1">
      <alignment vertical="center"/>
    </xf>
    <xf numFmtId="49" fontId="14" fillId="3" borderId="20" xfId="0" applyNumberFormat="1" applyFont="1" applyFill="1" applyBorder="1" applyAlignment="1">
      <alignment horizontal="center" vertical="center"/>
    </xf>
    <xf numFmtId="4" fontId="12" fillId="0" borderId="28" xfId="0" applyNumberFormat="1" applyFont="1" applyBorder="1" applyAlignment="1" applyProtection="1">
      <alignment horizontal="right" vertical="center" wrapText="1"/>
      <protection locked="0"/>
    </xf>
    <xf numFmtId="4" fontId="17" fillId="3" borderId="28" xfId="0" applyNumberFormat="1" applyFont="1" applyFill="1" applyBorder="1" applyAlignment="1" applyProtection="1">
      <alignment horizontal="right" vertical="center" wrapText="1"/>
      <protection locked="0"/>
    </xf>
    <xf numFmtId="164" fontId="14" fillId="0" borderId="29" xfId="1" applyFont="1" applyFill="1" applyBorder="1" applyAlignment="1">
      <alignment horizontal="center" vertical="center"/>
    </xf>
    <xf numFmtId="0" fontId="6" fillId="3" borderId="21" xfId="0" applyFont="1" applyFill="1" applyBorder="1" applyAlignment="1">
      <alignment horizontal="left" vertical="center"/>
    </xf>
    <xf numFmtId="0" fontId="16" fillId="3" borderId="5" xfId="0" applyFont="1" applyFill="1" applyBorder="1" applyAlignment="1">
      <alignment vertical="center" wrapText="1"/>
    </xf>
    <xf numFmtId="0" fontId="19" fillId="3" borderId="21" xfId="0" applyFont="1" applyFill="1" applyBorder="1" applyAlignment="1">
      <alignment horizontal="left" vertical="center"/>
    </xf>
    <xf numFmtId="4" fontId="12" fillId="3" borderId="28" xfId="0" applyNumberFormat="1" applyFont="1" applyFill="1" applyBorder="1" applyAlignment="1" applyProtection="1">
      <alignment horizontal="left" vertical="center" wrapText="1"/>
      <protection locked="0"/>
    </xf>
    <xf numFmtId="4" fontId="11" fillId="3" borderId="28" xfId="0" applyNumberFormat="1" applyFont="1" applyFill="1" applyBorder="1" applyAlignment="1" applyProtection="1">
      <alignment horizontal="left" vertical="center" wrapText="1"/>
      <protection locked="0"/>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xf numFmtId="0" fontId="15" fillId="4" borderId="20"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5"/>
  <sheetViews>
    <sheetView tabSelected="1" topLeftCell="A50" workbookViewId="0">
      <selection activeCell="D59" sqref="D59:E59"/>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2" t="s">
        <v>0</v>
      </c>
      <c r="C2" s="52"/>
      <c r="D2" s="52"/>
      <c r="E2" s="52"/>
      <c r="F2" s="52"/>
      <c r="G2" s="52"/>
      <c r="H2" s="52"/>
      <c r="I2" s="52"/>
    </row>
    <row r="3" spans="1:11" x14ac:dyDescent="0.25">
      <c r="B3" s="56" t="s">
        <v>1</v>
      </c>
      <c r="C3" s="56"/>
      <c r="D3" s="56"/>
      <c r="E3" s="56"/>
      <c r="F3" s="56"/>
      <c r="G3" s="56"/>
      <c r="H3" s="56"/>
      <c r="I3" s="56"/>
    </row>
    <row r="4" spans="1:11" ht="22.5" customHeight="1" x14ac:dyDescent="0.25">
      <c r="A4" s="40"/>
      <c r="B4" s="63" t="s">
        <v>24</v>
      </c>
      <c r="C4" s="63"/>
      <c r="D4" s="63"/>
      <c r="E4" s="63"/>
      <c r="F4" s="63"/>
      <c r="G4" s="63"/>
      <c r="H4" s="63"/>
      <c r="I4" s="63"/>
    </row>
    <row r="5" spans="1:11" ht="15" customHeight="1" x14ac:dyDescent="0.25">
      <c r="B5" s="63" t="s">
        <v>25</v>
      </c>
      <c r="C5" s="63"/>
      <c r="D5" s="63"/>
      <c r="E5" s="63"/>
      <c r="F5" s="63"/>
      <c r="G5" s="63"/>
      <c r="H5" s="63"/>
      <c r="I5" s="63"/>
    </row>
    <row r="6" spans="1:11" x14ac:dyDescent="0.25">
      <c r="B6" s="56"/>
      <c r="C6" s="56"/>
      <c r="D6" s="56"/>
      <c r="E6" s="56"/>
      <c r="F6" s="56"/>
      <c r="G6" s="56"/>
      <c r="H6" s="56"/>
      <c r="I6" s="56"/>
    </row>
    <row r="7" spans="1:11" ht="19.5" x14ac:dyDescent="0.25">
      <c r="B7" s="57" t="s">
        <v>2</v>
      </c>
      <c r="C7" s="57"/>
      <c r="D7" s="57"/>
      <c r="E7" s="57"/>
      <c r="F7" s="57"/>
      <c r="G7" s="57"/>
      <c r="H7" s="57"/>
      <c r="I7" s="57"/>
    </row>
    <row r="8" spans="1:11" x14ac:dyDescent="0.25">
      <c r="B8" s="58" t="s">
        <v>3</v>
      </c>
      <c r="C8" s="58"/>
      <c r="D8" s="58"/>
      <c r="E8" s="58"/>
      <c r="F8" s="58"/>
      <c r="G8" s="58"/>
      <c r="H8" s="58"/>
      <c r="I8" s="58"/>
    </row>
    <row r="9" spans="1:11" ht="20.25" thickBot="1" x14ac:dyDescent="0.3">
      <c r="B9" s="57" t="s">
        <v>30</v>
      </c>
      <c r="C9" s="57"/>
      <c r="D9" s="57"/>
      <c r="E9" s="57"/>
      <c r="F9" s="57"/>
      <c r="G9" s="57"/>
      <c r="H9" s="57"/>
      <c r="I9" s="57"/>
    </row>
    <row r="10" spans="1:11" ht="21" x14ac:dyDescent="0.25">
      <c r="B10" s="1"/>
      <c r="C10" s="2"/>
      <c r="D10" s="3"/>
      <c r="E10" s="2"/>
      <c r="F10" s="2"/>
      <c r="G10" s="2"/>
      <c r="H10" s="2"/>
      <c r="I10" s="4"/>
    </row>
    <row r="11" spans="1:11" ht="15.75" thickBot="1" x14ac:dyDescent="0.3">
      <c r="B11" s="59" t="s">
        <v>26</v>
      </c>
      <c r="C11" s="60"/>
      <c r="D11" s="60"/>
      <c r="E11" s="61"/>
      <c r="F11" s="60"/>
      <c r="G11" s="60"/>
      <c r="H11" s="60"/>
      <c r="I11" s="62"/>
      <c r="K11" s="29"/>
    </row>
    <row r="12" spans="1:11" x14ac:dyDescent="0.25">
      <c r="B12" s="23"/>
      <c r="C12" s="24"/>
      <c r="D12" s="23"/>
      <c r="E12" s="26" t="s">
        <v>21</v>
      </c>
      <c r="F12" s="6"/>
      <c r="G12" s="53" t="s">
        <v>4</v>
      </c>
      <c r="H12" s="54"/>
      <c r="I12" s="55"/>
    </row>
    <row r="13" spans="1:11" ht="15.75" thickBot="1" x14ac:dyDescent="0.3">
      <c r="B13" s="7"/>
      <c r="C13" s="8"/>
      <c r="D13" s="7"/>
      <c r="E13" s="27" t="s">
        <v>5</v>
      </c>
      <c r="F13" s="8"/>
      <c r="G13" s="10"/>
      <c r="H13" s="11"/>
      <c r="I13" s="32"/>
    </row>
    <row r="14" spans="1:11" ht="15.75" thickBot="1" x14ac:dyDescent="0.3">
      <c r="B14" s="10"/>
      <c r="C14" s="11"/>
      <c r="D14" s="7"/>
      <c r="E14" s="28"/>
      <c r="F14" s="8"/>
      <c r="G14" s="5" t="s">
        <v>6</v>
      </c>
      <c r="H14" s="31" t="s">
        <v>7</v>
      </c>
      <c r="I14" s="12" t="s">
        <v>8</v>
      </c>
    </row>
    <row r="15" spans="1:11" x14ac:dyDescent="0.25">
      <c r="B15" s="13" t="s">
        <v>9</v>
      </c>
      <c r="C15" s="14" t="s">
        <v>10</v>
      </c>
      <c r="D15" s="5" t="s">
        <v>17</v>
      </c>
      <c r="E15" s="9"/>
      <c r="F15" s="8"/>
      <c r="G15" s="26" t="s">
        <v>11</v>
      </c>
      <c r="H15" s="26"/>
      <c r="I15" s="33"/>
    </row>
    <row r="16" spans="1:11" ht="18.75" customHeight="1" x14ac:dyDescent="0.25">
      <c r="B16" s="39" t="s">
        <v>31</v>
      </c>
      <c r="C16" s="15"/>
      <c r="D16" s="16"/>
      <c r="E16" s="17"/>
      <c r="F16" s="45"/>
      <c r="G16" s="48"/>
      <c r="H16" s="42"/>
      <c r="I16" s="34"/>
    </row>
    <row r="17" spans="2:9" x14ac:dyDescent="0.25">
      <c r="B17" s="38" t="s">
        <v>12</v>
      </c>
      <c r="C17" s="22"/>
      <c r="D17" s="21" t="s">
        <v>32</v>
      </c>
      <c r="E17" s="20"/>
      <c r="F17" s="46"/>
      <c r="G17" s="49"/>
      <c r="H17" s="43"/>
      <c r="I17" s="35">
        <v>1122851.78</v>
      </c>
    </row>
    <row r="18" spans="2:9" ht="59.25" customHeight="1" x14ac:dyDescent="0.25">
      <c r="B18" s="38"/>
      <c r="C18" s="22">
        <v>2</v>
      </c>
      <c r="D18" s="19" t="s">
        <v>38</v>
      </c>
      <c r="E18" s="20">
        <v>4492</v>
      </c>
      <c r="F18" s="46"/>
      <c r="G18" s="43">
        <v>2700</v>
      </c>
      <c r="H18" s="43"/>
      <c r="I18" s="35">
        <f>+I17-G18+H18</f>
        <v>1120151.78</v>
      </c>
    </row>
    <row r="19" spans="2:9" ht="70.5" customHeight="1" x14ac:dyDescent="0.25">
      <c r="B19" s="38"/>
      <c r="C19" s="20">
        <v>2</v>
      </c>
      <c r="D19" s="19" t="s">
        <v>35</v>
      </c>
      <c r="E19" s="20">
        <v>4493</v>
      </c>
      <c r="F19" s="46"/>
      <c r="G19" s="43">
        <v>3150</v>
      </c>
      <c r="H19" s="43"/>
      <c r="I19" s="35">
        <f t="shared" ref="I19:I52" si="0">+I18-G19+H19</f>
        <v>1117001.78</v>
      </c>
    </row>
    <row r="20" spans="2:9" ht="85.5" customHeight="1" x14ac:dyDescent="0.25">
      <c r="B20" s="38"/>
      <c r="C20" s="20">
        <v>2</v>
      </c>
      <c r="D20" s="19" t="s">
        <v>40</v>
      </c>
      <c r="E20" s="20">
        <v>4494</v>
      </c>
      <c r="F20" s="46"/>
      <c r="G20" s="43">
        <v>5250</v>
      </c>
      <c r="H20" s="43"/>
      <c r="I20" s="35">
        <f t="shared" si="0"/>
        <v>1111751.78</v>
      </c>
    </row>
    <row r="21" spans="2:9" ht="76.5" x14ac:dyDescent="0.25">
      <c r="B21" s="38"/>
      <c r="C21" s="20">
        <v>2</v>
      </c>
      <c r="D21" s="19" t="s">
        <v>36</v>
      </c>
      <c r="E21" s="20">
        <v>4495</v>
      </c>
      <c r="F21" s="46"/>
      <c r="G21" s="43">
        <v>10215</v>
      </c>
      <c r="H21" s="43"/>
      <c r="I21" s="35">
        <f t="shared" si="0"/>
        <v>1101536.78</v>
      </c>
    </row>
    <row r="22" spans="2:9" ht="112.5" customHeight="1" x14ac:dyDescent="0.25">
      <c r="B22" s="38"/>
      <c r="C22" s="20">
        <v>2</v>
      </c>
      <c r="D22" s="19" t="s">
        <v>37</v>
      </c>
      <c r="E22" s="20">
        <v>4497</v>
      </c>
      <c r="F22" s="46"/>
      <c r="G22" s="43">
        <v>2600</v>
      </c>
      <c r="H22" s="43"/>
      <c r="I22" s="35">
        <f t="shared" si="0"/>
        <v>1098936.78</v>
      </c>
    </row>
    <row r="23" spans="2:9" ht="91.5" customHeight="1" x14ac:dyDescent="0.25">
      <c r="B23" s="38"/>
      <c r="C23" s="20">
        <v>4</v>
      </c>
      <c r="D23" s="19" t="s">
        <v>39</v>
      </c>
      <c r="E23" s="20">
        <v>4501</v>
      </c>
      <c r="F23" s="46"/>
      <c r="G23" s="43">
        <v>8800</v>
      </c>
      <c r="H23" s="43"/>
      <c r="I23" s="35">
        <f t="shared" si="0"/>
        <v>1090136.78</v>
      </c>
    </row>
    <row r="24" spans="2:9" ht="120.75" customHeight="1" x14ac:dyDescent="0.25">
      <c r="B24" s="38"/>
      <c r="C24" s="20">
        <v>4</v>
      </c>
      <c r="D24" s="19" t="s">
        <v>46</v>
      </c>
      <c r="E24" s="20">
        <v>4490</v>
      </c>
      <c r="F24" s="46"/>
      <c r="G24" s="43">
        <v>9950</v>
      </c>
      <c r="H24" s="43"/>
      <c r="I24" s="35">
        <f t="shared" si="0"/>
        <v>1080186.78</v>
      </c>
    </row>
    <row r="25" spans="2:9" ht="84.75" customHeight="1" x14ac:dyDescent="0.25">
      <c r="B25" s="38"/>
      <c r="C25" s="20">
        <v>4</v>
      </c>
      <c r="D25" s="19" t="s">
        <v>47</v>
      </c>
      <c r="E25" s="20">
        <v>4496</v>
      </c>
      <c r="F25" s="46"/>
      <c r="G25" s="43">
        <v>3187.5</v>
      </c>
      <c r="H25" s="43"/>
      <c r="I25" s="35">
        <f t="shared" si="0"/>
        <v>1076999.28</v>
      </c>
    </row>
    <row r="26" spans="2:9" ht="61.5" customHeight="1" x14ac:dyDescent="0.25">
      <c r="B26" s="38"/>
      <c r="C26" s="20">
        <v>4</v>
      </c>
      <c r="D26" s="19" t="s">
        <v>57</v>
      </c>
      <c r="E26" s="20">
        <v>4502</v>
      </c>
      <c r="F26" s="46"/>
      <c r="G26" s="43">
        <v>1950</v>
      </c>
      <c r="H26" s="43"/>
      <c r="I26" s="35">
        <f t="shared" si="0"/>
        <v>1075049.28</v>
      </c>
    </row>
    <row r="27" spans="2:9" ht="30.75" customHeight="1" x14ac:dyDescent="0.25">
      <c r="B27" s="38"/>
      <c r="C27" s="20">
        <v>4</v>
      </c>
      <c r="D27" s="19" t="s">
        <v>43</v>
      </c>
      <c r="E27" s="64" t="s">
        <v>44</v>
      </c>
      <c r="F27" s="46"/>
      <c r="G27" s="43"/>
      <c r="H27" s="43">
        <v>134067.79999999999</v>
      </c>
      <c r="I27" s="35">
        <f t="shared" si="0"/>
        <v>1209117.08</v>
      </c>
    </row>
    <row r="28" spans="2:9" ht="84.75" customHeight="1" x14ac:dyDescent="0.25">
      <c r="B28" s="38"/>
      <c r="C28" s="20">
        <v>5</v>
      </c>
      <c r="D28" s="19" t="s">
        <v>65</v>
      </c>
      <c r="E28" s="20">
        <v>4557</v>
      </c>
      <c r="F28" s="46"/>
      <c r="G28" s="43"/>
      <c r="H28" s="43">
        <v>1365</v>
      </c>
      <c r="I28" s="35">
        <f t="shared" si="0"/>
        <v>1210482.08</v>
      </c>
    </row>
    <row r="29" spans="2:9" ht="61.5" customHeight="1" x14ac:dyDescent="0.25">
      <c r="B29" s="38"/>
      <c r="C29" s="20">
        <v>8</v>
      </c>
      <c r="D29" s="19" t="s">
        <v>34</v>
      </c>
      <c r="E29" s="20">
        <v>79813</v>
      </c>
      <c r="F29" s="46"/>
      <c r="G29" s="43">
        <v>1265</v>
      </c>
      <c r="H29" s="43"/>
      <c r="I29" s="35">
        <f t="shared" si="0"/>
        <v>1209217.08</v>
      </c>
    </row>
    <row r="30" spans="2:9" ht="42" customHeight="1" x14ac:dyDescent="0.25">
      <c r="B30" s="38"/>
      <c r="C30" s="20">
        <v>8</v>
      </c>
      <c r="D30" s="19" t="s">
        <v>45</v>
      </c>
      <c r="E30" s="20">
        <v>79814</v>
      </c>
      <c r="F30" s="46"/>
      <c r="G30" s="43">
        <v>43602.75</v>
      </c>
      <c r="H30" s="43"/>
      <c r="I30" s="35">
        <f t="shared" si="0"/>
        <v>1165614.33</v>
      </c>
    </row>
    <row r="31" spans="2:9" ht="74.25" customHeight="1" x14ac:dyDescent="0.25">
      <c r="B31" s="38"/>
      <c r="C31" s="20">
        <v>9</v>
      </c>
      <c r="D31" s="19" t="s">
        <v>58</v>
      </c>
      <c r="E31" s="20">
        <v>4491</v>
      </c>
      <c r="F31" s="46"/>
      <c r="G31" s="43">
        <v>10000</v>
      </c>
      <c r="H31" s="43"/>
      <c r="I31" s="35">
        <f t="shared" si="0"/>
        <v>1155614.33</v>
      </c>
    </row>
    <row r="32" spans="2:9" ht="70.5" customHeight="1" x14ac:dyDescent="0.25">
      <c r="B32" s="38"/>
      <c r="C32" s="20">
        <v>9</v>
      </c>
      <c r="D32" s="19" t="s">
        <v>48</v>
      </c>
      <c r="E32" s="20">
        <v>4521</v>
      </c>
      <c r="F32" s="46"/>
      <c r="G32" s="43">
        <v>4800</v>
      </c>
      <c r="H32" s="43"/>
      <c r="I32" s="35">
        <f t="shared" si="0"/>
        <v>1150814.33</v>
      </c>
    </row>
    <row r="33" spans="2:9" ht="148.5" customHeight="1" x14ac:dyDescent="0.25">
      <c r="B33" s="38"/>
      <c r="C33" s="20">
        <v>9</v>
      </c>
      <c r="D33" s="19" t="s">
        <v>63</v>
      </c>
      <c r="E33" s="20">
        <v>4517</v>
      </c>
      <c r="F33" s="46"/>
      <c r="G33" s="43">
        <v>13839.57</v>
      </c>
      <c r="H33" s="43"/>
      <c r="I33" s="35">
        <f t="shared" si="0"/>
        <v>1136974.76</v>
      </c>
    </row>
    <row r="34" spans="2:9" ht="124.5" customHeight="1" x14ac:dyDescent="0.25">
      <c r="B34" s="38"/>
      <c r="C34" s="20">
        <v>12</v>
      </c>
      <c r="D34" s="19" t="s">
        <v>42</v>
      </c>
      <c r="E34" s="20">
        <v>4519</v>
      </c>
      <c r="F34" s="46"/>
      <c r="G34" s="43">
        <v>6825</v>
      </c>
      <c r="H34" s="43"/>
      <c r="I34" s="35">
        <f t="shared" si="0"/>
        <v>1130149.76</v>
      </c>
    </row>
    <row r="35" spans="2:9" ht="100.5" customHeight="1" x14ac:dyDescent="0.25">
      <c r="B35" s="38"/>
      <c r="C35" s="20">
        <v>12</v>
      </c>
      <c r="D35" s="19" t="s">
        <v>41</v>
      </c>
      <c r="E35" s="20">
        <v>4520</v>
      </c>
      <c r="F35" s="46"/>
      <c r="G35" s="43">
        <v>1550</v>
      </c>
      <c r="H35" s="43"/>
      <c r="I35" s="35">
        <f t="shared" si="0"/>
        <v>1128599.76</v>
      </c>
    </row>
    <row r="36" spans="2:9" ht="65.25" customHeight="1" x14ac:dyDescent="0.25">
      <c r="B36" s="38"/>
      <c r="C36" s="20">
        <v>12</v>
      </c>
      <c r="D36" s="19" t="s">
        <v>51</v>
      </c>
      <c r="E36" s="20">
        <v>4522</v>
      </c>
      <c r="F36" s="46"/>
      <c r="G36" s="43">
        <v>2850</v>
      </c>
      <c r="H36" s="43"/>
      <c r="I36" s="35">
        <f t="shared" si="0"/>
        <v>1125749.76</v>
      </c>
    </row>
    <row r="37" spans="2:9" ht="42" customHeight="1" x14ac:dyDescent="0.25">
      <c r="B37" s="38"/>
      <c r="C37" s="20">
        <v>15</v>
      </c>
      <c r="D37" s="19" t="s">
        <v>60</v>
      </c>
      <c r="E37" s="20">
        <v>260</v>
      </c>
      <c r="F37" s="46"/>
      <c r="G37" s="43"/>
      <c r="H37" s="43">
        <v>25160</v>
      </c>
      <c r="I37" s="35">
        <f t="shared" si="0"/>
        <v>1150909.76</v>
      </c>
    </row>
    <row r="38" spans="2:9" ht="58.5" customHeight="1" x14ac:dyDescent="0.25">
      <c r="B38" s="38"/>
      <c r="C38" s="20">
        <v>15</v>
      </c>
      <c r="D38" s="19" t="s">
        <v>66</v>
      </c>
      <c r="E38" s="20">
        <v>4555</v>
      </c>
      <c r="F38" s="46"/>
      <c r="G38" s="43">
        <v>12288.22</v>
      </c>
      <c r="H38" s="43"/>
      <c r="I38" s="35">
        <f t="shared" si="0"/>
        <v>1138621.54</v>
      </c>
    </row>
    <row r="39" spans="2:9" ht="46.5" customHeight="1" x14ac:dyDescent="0.25">
      <c r="B39" s="38"/>
      <c r="C39" s="20">
        <v>16</v>
      </c>
      <c r="D39" s="19" t="s">
        <v>61</v>
      </c>
      <c r="E39" s="20">
        <v>261</v>
      </c>
      <c r="F39" s="46"/>
      <c r="G39" s="43"/>
      <c r="H39" s="43">
        <v>2.09</v>
      </c>
      <c r="I39" s="35">
        <f t="shared" si="0"/>
        <v>1138623.6300000001</v>
      </c>
    </row>
    <row r="40" spans="2:9" ht="95.25" customHeight="1" x14ac:dyDescent="0.25">
      <c r="B40" s="38"/>
      <c r="C40" s="20">
        <v>18</v>
      </c>
      <c r="D40" s="19" t="s">
        <v>49</v>
      </c>
      <c r="E40" s="20">
        <v>4529</v>
      </c>
      <c r="F40" s="46"/>
      <c r="G40" s="43">
        <v>6747.5</v>
      </c>
      <c r="H40" s="43"/>
      <c r="I40" s="35">
        <f t="shared" si="0"/>
        <v>1131876.1300000001</v>
      </c>
    </row>
    <row r="41" spans="2:9" ht="116.25" customHeight="1" x14ac:dyDescent="0.25">
      <c r="B41" s="38"/>
      <c r="C41" s="20">
        <v>18</v>
      </c>
      <c r="D41" s="19" t="s">
        <v>50</v>
      </c>
      <c r="E41" s="20">
        <v>4534</v>
      </c>
      <c r="F41" s="46"/>
      <c r="G41" s="43">
        <v>57930</v>
      </c>
      <c r="H41" s="43"/>
      <c r="I41" s="35">
        <f t="shared" si="0"/>
        <v>1073946.1300000001</v>
      </c>
    </row>
    <row r="42" spans="2:9" ht="67.5" customHeight="1" x14ac:dyDescent="0.25">
      <c r="B42" s="38"/>
      <c r="C42" s="20">
        <v>22</v>
      </c>
      <c r="D42" s="19" t="s">
        <v>59</v>
      </c>
      <c r="E42" s="20">
        <v>259</v>
      </c>
      <c r="F42" s="46"/>
      <c r="G42" s="43"/>
      <c r="H42" s="43">
        <v>500</v>
      </c>
      <c r="I42" s="35">
        <f t="shared" si="0"/>
        <v>1074446.1300000001</v>
      </c>
    </row>
    <row r="43" spans="2:9" ht="78" customHeight="1" x14ac:dyDescent="0.25">
      <c r="B43" s="38"/>
      <c r="C43" s="20">
        <v>23</v>
      </c>
      <c r="D43" s="19" t="s">
        <v>67</v>
      </c>
      <c r="E43" s="20">
        <v>4558</v>
      </c>
      <c r="F43" s="46"/>
      <c r="G43" s="43">
        <v>25162.09</v>
      </c>
      <c r="H43" s="43"/>
      <c r="I43" s="35">
        <f t="shared" si="0"/>
        <v>1049284.04</v>
      </c>
    </row>
    <row r="44" spans="2:9" ht="96.75" customHeight="1" x14ac:dyDescent="0.25">
      <c r="B44" s="38"/>
      <c r="C44" s="20">
        <v>25</v>
      </c>
      <c r="D44" s="19" t="s">
        <v>52</v>
      </c>
      <c r="E44" s="20">
        <v>4530</v>
      </c>
      <c r="F44" s="46"/>
      <c r="G44" s="43">
        <v>8019.49</v>
      </c>
      <c r="H44" s="43"/>
      <c r="I44" s="35">
        <f t="shared" si="0"/>
        <v>1041264.55</v>
      </c>
    </row>
    <row r="45" spans="2:9" ht="83.25" customHeight="1" x14ac:dyDescent="0.25">
      <c r="B45" s="38"/>
      <c r="C45" s="20">
        <v>25</v>
      </c>
      <c r="D45" s="19" t="s">
        <v>53</v>
      </c>
      <c r="E45" s="20">
        <v>4531</v>
      </c>
      <c r="F45" s="46"/>
      <c r="G45" s="43">
        <v>2000</v>
      </c>
      <c r="H45" s="43"/>
      <c r="I45" s="35">
        <f t="shared" si="0"/>
        <v>1039264.55</v>
      </c>
    </row>
    <row r="46" spans="2:9" ht="96.75" customHeight="1" x14ac:dyDescent="0.25">
      <c r="B46" s="38"/>
      <c r="C46" s="20">
        <v>25</v>
      </c>
      <c r="D46" s="19" t="s">
        <v>54</v>
      </c>
      <c r="E46" s="20">
        <v>4532</v>
      </c>
      <c r="F46" s="46"/>
      <c r="G46" s="43">
        <v>4458.33</v>
      </c>
      <c r="H46" s="43"/>
      <c r="I46" s="35">
        <f t="shared" si="0"/>
        <v>1034806.2200000001</v>
      </c>
    </row>
    <row r="47" spans="2:9" ht="78.75" customHeight="1" x14ac:dyDescent="0.25">
      <c r="B47" s="38"/>
      <c r="C47" s="20">
        <v>25</v>
      </c>
      <c r="D47" s="19" t="s">
        <v>55</v>
      </c>
      <c r="E47" s="20">
        <v>4533</v>
      </c>
      <c r="F47" s="46"/>
      <c r="G47" s="43">
        <v>9879.34</v>
      </c>
      <c r="H47" s="43"/>
      <c r="I47" s="35">
        <f t="shared" si="0"/>
        <v>1024926.8800000001</v>
      </c>
    </row>
    <row r="48" spans="2:9" ht="93.75" customHeight="1" x14ac:dyDescent="0.25">
      <c r="B48" s="38"/>
      <c r="C48" s="20">
        <v>25</v>
      </c>
      <c r="D48" s="19" t="s">
        <v>56</v>
      </c>
      <c r="E48" s="20">
        <v>4535</v>
      </c>
      <c r="F48" s="46"/>
      <c r="G48" s="43">
        <v>18661.02</v>
      </c>
      <c r="H48" s="43"/>
      <c r="I48" s="35">
        <f t="shared" si="0"/>
        <v>1006265.8600000001</v>
      </c>
    </row>
    <row r="49" spans="2:9" ht="47.25" customHeight="1" x14ac:dyDescent="0.25">
      <c r="B49" s="38"/>
      <c r="C49" s="20">
        <v>29</v>
      </c>
      <c r="D49" s="19" t="s">
        <v>64</v>
      </c>
      <c r="E49" s="20">
        <v>262</v>
      </c>
      <c r="F49" s="46"/>
      <c r="G49" s="43"/>
      <c r="H49" s="43">
        <v>500</v>
      </c>
      <c r="I49" s="35">
        <f t="shared" si="0"/>
        <v>1006765.8600000001</v>
      </c>
    </row>
    <row r="50" spans="2:9" ht="56.25" customHeight="1" x14ac:dyDescent="0.25">
      <c r="B50" s="38"/>
      <c r="C50" s="20">
        <v>29</v>
      </c>
      <c r="D50" s="19" t="s">
        <v>62</v>
      </c>
      <c r="E50" s="20">
        <v>79815</v>
      </c>
      <c r="F50" s="46"/>
      <c r="G50" s="43">
        <v>10000</v>
      </c>
      <c r="H50" s="43"/>
      <c r="I50" s="35">
        <f t="shared" si="0"/>
        <v>996765.8600000001</v>
      </c>
    </row>
    <row r="51" spans="2:9" ht="33" customHeight="1" x14ac:dyDescent="0.25">
      <c r="B51" s="38"/>
      <c r="C51" s="20">
        <v>30</v>
      </c>
      <c r="D51" s="19" t="s">
        <v>33</v>
      </c>
      <c r="E51" s="20">
        <v>263</v>
      </c>
      <c r="F51" s="46"/>
      <c r="G51" s="43"/>
      <c r="H51" s="43">
        <v>5000</v>
      </c>
      <c r="I51" s="35">
        <f t="shared" si="0"/>
        <v>1001765.8600000001</v>
      </c>
    </row>
    <row r="52" spans="2:9" ht="21" customHeight="1" x14ac:dyDescent="0.25">
      <c r="B52" s="38"/>
      <c r="C52" s="20">
        <v>30</v>
      </c>
      <c r="D52" s="19" t="s">
        <v>28</v>
      </c>
      <c r="E52" s="20" t="s">
        <v>29</v>
      </c>
      <c r="F52" s="46"/>
      <c r="G52" s="43">
        <v>589.5</v>
      </c>
      <c r="H52" s="43"/>
      <c r="I52" s="35">
        <f t="shared" si="0"/>
        <v>1001176.3600000001</v>
      </c>
    </row>
    <row r="53" spans="2:9" ht="20.25" customHeight="1" thickBot="1" x14ac:dyDescent="0.3">
      <c r="B53" s="38"/>
      <c r="C53" s="41"/>
      <c r="D53" s="21" t="s">
        <v>22</v>
      </c>
      <c r="E53" s="30"/>
      <c r="F53" s="47"/>
      <c r="G53" s="44">
        <f>SUM(G18:G52)</f>
        <v>288270.31</v>
      </c>
      <c r="H53" s="44">
        <f>SUM(H18:H52)</f>
        <v>166594.88999999998</v>
      </c>
      <c r="I53" s="35"/>
    </row>
    <row r="54" spans="2:9" ht="18" customHeight="1" x14ac:dyDescent="0.25">
      <c r="G54" s="25"/>
    </row>
    <row r="55" spans="2:9" ht="25.5" customHeight="1" x14ac:dyDescent="0.25"/>
    <row r="59" spans="2:9" x14ac:dyDescent="0.25">
      <c r="B59" s="36" t="s">
        <v>13</v>
      </c>
      <c r="C59" s="36"/>
      <c r="D59" s="50" t="s">
        <v>14</v>
      </c>
      <c r="E59" s="50"/>
      <c r="G59" s="50" t="s">
        <v>16</v>
      </c>
      <c r="H59" s="50"/>
      <c r="I59" s="50"/>
    </row>
    <row r="60" spans="2:9" x14ac:dyDescent="0.25">
      <c r="B60" s="37" t="s">
        <v>23</v>
      </c>
      <c r="C60" s="37"/>
      <c r="D60" s="51" t="s">
        <v>15</v>
      </c>
      <c r="E60" s="51"/>
      <c r="G60" s="51" t="s">
        <v>27</v>
      </c>
      <c r="H60" s="51"/>
      <c r="I60" s="51"/>
    </row>
    <row r="61" spans="2:9" x14ac:dyDescent="0.25">
      <c r="B61" s="36" t="s">
        <v>19</v>
      </c>
      <c r="C61" s="36"/>
      <c r="D61" s="50" t="s">
        <v>20</v>
      </c>
      <c r="E61" s="50"/>
      <c r="G61" s="50" t="s">
        <v>18</v>
      </c>
      <c r="H61" s="50"/>
      <c r="I61" s="50"/>
    </row>
    <row r="62" spans="2:9" x14ac:dyDescent="0.25">
      <c r="D62" s="18"/>
    </row>
    <row r="65" spans="4:4" x14ac:dyDescent="0.25">
      <c r="D65" s="18"/>
    </row>
  </sheetData>
  <mergeCells count="16">
    <mergeCell ref="B2:I2"/>
    <mergeCell ref="G12:I12"/>
    <mergeCell ref="B6:I6"/>
    <mergeCell ref="B7:I7"/>
    <mergeCell ref="B8:I8"/>
    <mergeCell ref="B9:I9"/>
    <mergeCell ref="B11:I11"/>
    <mergeCell ref="B5:I5"/>
    <mergeCell ref="B4:I4"/>
    <mergeCell ref="B3:I3"/>
    <mergeCell ref="G59:I59"/>
    <mergeCell ref="G60:I60"/>
    <mergeCell ref="G61:I61"/>
    <mergeCell ref="D59:E59"/>
    <mergeCell ref="D60:E60"/>
    <mergeCell ref="D61:E61"/>
  </mergeCells>
  <pageMargins left="0.5511811023622047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SEPTIEMBRE 2025</vt:lpstr>
      <vt:lpstr>'SEPTIEMBRE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2025-10-10T17:08:39Z</dcterms:modified>
</cp:coreProperties>
</file>