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3469296B-1D7D-4922-82BA-DB8E2A35CC62}" xr6:coauthVersionLast="47" xr6:coauthVersionMax="47" xr10:uidLastSave="{00000000-0000-0000-0000-000000000000}"/>
  <bookViews>
    <workbookView xWindow="-120" yWindow="-120" windowWidth="20730" windowHeight="11160" tabRatio="601" xr2:uid="{00000000-000D-0000-FFFF-FFFF00000000}"/>
  </bookViews>
  <sheets>
    <sheet name="ameAA" sheetId="8" r:id="rId1"/>
  </sheets>
  <definedNames>
    <definedName name="_xlnm.Print_Titles" localSheetId="0">ameAA!$2:$15</definedName>
  </definedNames>
  <calcPr calcId="191029"/>
</workbook>
</file>

<file path=xl/calcChain.xml><?xml version="1.0" encoding="utf-8"?>
<calcChain xmlns="http://schemas.openxmlformats.org/spreadsheetml/2006/main">
  <c r="I19" i="8" l="1"/>
  <c r="I20" i="8" s="1"/>
  <c r="I21" i="8" s="1"/>
  <c r="I22" i="8" s="1"/>
  <c r="I23" i="8" s="1"/>
  <c r="I24" i="8" s="1"/>
  <c r="I25" i="8" s="1"/>
  <c r="I26" i="8" s="1"/>
  <c r="I18" i="8" l="1"/>
  <c r="I27" i="8" s="1"/>
  <c r="I28" i="8" s="1"/>
  <c r="I29" i="8" s="1"/>
  <c r="I30" i="8" s="1"/>
  <c r="I31" i="8" l="1"/>
  <c r="I32" i="8" s="1"/>
  <c r="I33" i="8" s="1"/>
  <c r="I34" i="8" s="1"/>
  <c r="G35" i="8"/>
  <c r="H35" i="8" l="1"/>
</calcChain>
</file>

<file path=xl/sharedStrings.xml><?xml version="1.0" encoding="utf-8"?>
<sst xmlns="http://schemas.openxmlformats.org/spreadsheetml/2006/main" count="53" uniqueCount="48">
  <si>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</si>
  <si>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</si>
  <si>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</si>
  <si>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</si>
  <si>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</si>
  <si>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</si>
  <si>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</si>
  <si>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</si>
  <si>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</si>
  <si>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</si>
  <si>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</si>
  <si>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</si>
  <si>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</si>
  <si>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</si>
  <si>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</si>
  <si>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</si>
  <si>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</si>
  <si>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</si>
  <si>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</si>
  <si>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</si>
  <si>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</si>
  <si>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</si>
  <si>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</si>
  <si>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</si>
  <si>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INTEGRACION, PREVENCION Y SALUD</t>
  </si>
  <si>
    <t>“Sumando Voluntades por el Bienestar Ciudadano”</t>
  </si>
  <si>
    <t>LIBRO DIARIO DE BANCO AÑO 2025</t>
  </si>
  <si>
    <t>Varios</t>
  </si>
  <si>
    <t>AL 30 DE JUNIO DEL 2025</t>
  </si>
  <si>
    <t>JUNIO</t>
  </si>
  <si>
    <t>Lic. Marcelino Merán Rodríguez</t>
  </si>
  <si>
    <t>DEPÓSITO (aporte del Central Romana, correspondiente al mes de junio/2025).</t>
  </si>
  <si>
    <t>REVERSION CHEQUE 79771</t>
  </si>
  <si>
    <t>RCE</t>
  </si>
  <si>
    <t>REVERSION CHEQUE 79775</t>
  </si>
  <si>
    <t xml:space="preserve">TRANSFERENCIA (pago viáticos y peaje al personal designado por el Depto. De Estrategias en Prevención de Drogas, que participó en las actividades culturales de la patronales en al Matas de Santa Cruz, provincia de Montecristi, en fechas del 28/04 al 30/04/2025). </t>
  </si>
  <si>
    <t>TRANSFERENCIA (pago viáticos y hospedaje al señor Julio José De Peña Musa, asistente del presidente del CND, quién lo representó en la jornada de prevención de drogas, en el municipio de las Matas de Santa Cruz, provincia de Montecristi, en fechas 24 y 25/04/2025).</t>
  </si>
  <si>
    <t>TRANSFERENCIA (pago viáticos al personal desiganado por la presidencia del CND y DEPRAL, quienes viajaron a Barahona, para dar soporte en varias actividades con visitas al arzobispado, reunión con autoridades de la Universidad UCATEBA, encuentro con varios alcaldes y gobernadores de la región Enriquillo, en fecha 20/03/5025).</t>
  </si>
  <si>
    <t>MARIANNY NICOLE MARTE BATISTA (reposición de caja chica SEDE de este Consejo Nacional de Drogas, comprobantes del 19969 al 20010).</t>
  </si>
  <si>
    <t>INNOVUS BUSINESS, SRL (compra de refrigerio para (25) personas, en reunión de Directores y Encargados incorporados a la carrera administrativa, celebrada en fecha 19/02/2025, en el salón Jacinto Peynado de este CND).</t>
  </si>
  <si>
    <t>TRANSFERENCIA (pago viáticos al personal designado por la Regional Norte Santiago, que se trasladó al municipio de Castañuela provincia Montecristi, para impartir varios conversatoriosen el ámbito escolar, en fecha 07/04/2025).</t>
  </si>
  <si>
    <t xml:space="preserve">TRANSFERENCIA (pago viáticos la personal designado por la Regional Norte Santiago , que viajó a Hatillo Palma, El Cayito, provincia de Montecristi, al conversatorio en el ámbito laboral, realizado en fecha 19/03/2025). </t>
  </si>
  <si>
    <t>TRANSFERENCIA (pago viáticos al personal designado por la Dirección de Estrategias en prevención de drogas y Promoción de la Salud, que participó en la quinta jornada de la inclusión Social juventud con B de barrio, coordinado por el ministerio de la juventud, en la provincia de Puerto Plata, en fecha 29/03/2025).</t>
  </si>
  <si>
    <t xml:space="preserve">COMISIONES Y CARGOS BANCARIOS </t>
  </si>
  <si>
    <t xml:space="preserve"> BALANCE AL 30 DE MAYO, 2025</t>
  </si>
  <si>
    <t>DÉBITO AUTORIZADO (por pago de consumos Tarjeta Visa Corporativa, asignada al Presidente del CND, correspondientes Al  mes  de junio/2025).</t>
  </si>
  <si>
    <t>TRANSFERENCIA (pago viáticos al personal designado por la Regional Norte Santiago, que se trasladó a la SEDE del CND, para participar en la socialización sobre la propuesta de mofificación de la ley 50-88, en fecha 30/04/2025).</t>
  </si>
  <si>
    <t>TRANSFERENCIA (pago viáticos al personal designado por la Regional Norte Santiago, que se trasladó al municipio de municipio de Villa Vásquez, provincia Montecristi, para realizar jornada preventiva en varios centros educativos de forma simultánea, en fecha 11/03/2025).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</si>
</sst>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
      <sz val="10"/>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6">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0" fillId="0" borderId="21" xfId="0" applyBorder="1"/>
    <xf numFmtId="0" fontId="0" fillId="0" borderId="20" xfId="0" applyBorder="1"/>
    <xf numFmtId="0" fontId="2" fillId="0" borderId="0" xfId="0" applyFont="1"/>
    <xf numFmtId="0" fontId="15" fillId="3" borderId="21" xfId="0" applyFont="1" applyFill="1" applyBorder="1" applyAlignment="1">
      <alignment horizontal="left" vertical="center" wrapText="1"/>
    </xf>
    <xf numFmtId="0" fontId="15" fillId="3" borderId="20" xfId="0" applyFont="1" applyFill="1" applyBorder="1" applyAlignment="1">
      <alignment horizontal="center" vertical="center" wrapText="1"/>
    </xf>
    <xf numFmtId="0" fontId="16" fillId="3" borderId="21" xfId="0" applyFont="1" applyFill="1" applyBorder="1" applyAlignment="1">
      <alignment horizontal="left" vertical="center" wrapText="1"/>
    </xf>
    <xf numFmtId="0" fontId="16" fillId="3" borderId="2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164" fontId="0" fillId="0" borderId="0" xfId="1" applyFont="1"/>
    <xf numFmtId="0" fontId="18" fillId="0" borderId="20" xfId="0" applyFont="1" applyBorder="1"/>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4" fontId="11" fillId="2" borderId="27" xfId="0" applyNumberFormat="1" applyFont="1" applyFill="1" applyBorder="1" applyAlignment="1" applyProtection="1">
      <alignment horizontal="center" vertical="center" wrapText="1"/>
      <protection locked="0"/>
    </xf>
    <xf numFmtId="4" fontId="13" fillId="3" borderId="28" xfId="0" applyNumberFormat="1" applyFont="1" applyFill="1" applyBorder="1" applyAlignment="1" applyProtection="1">
      <alignment horizontal="center" vertical="center" wrapText="1"/>
      <protection locked="0"/>
    </xf>
    <xf numFmtId="4" fontId="20" fillId="0" borderId="28"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0" fontId="8" fillId="0" borderId="19" xfId="0" applyFont="1" applyBorder="1" applyAlignment="1">
      <alignment horizontal="center" vertical="center" wrapText="1"/>
    </xf>
    <xf numFmtId="0" fontId="16" fillId="0" borderId="19" xfId="0" applyFont="1" applyBorder="1" applyAlignment="1">
      <alignment horizontal="center" vertical="center" wrapText="1"/>
    </xf>
    <xf numFmtId="0" fontId="22" fillId="0" borderId="0" xfId="0" applyFont="1" applyAlignment="1">
      <alignment vertical="center"/>
    </xf>
    <xf numFmtId="4" fontId="23" fillId="0" borderId="28" xfId="0" applyNumberFormat="1" applyFont="1" applyBorder="1" applyAlignment="1">
      <alignment horizontal="right" wrapText="1"/>
    </xf>
    <xf numFmtId="49" fontId="14" fillId="3" borderId="20" xfId="0" applyNumberFormat="1" applyFont="1" applyFill="1" applyBorder="1" applyAlignment="1">
      <alignment horizontal="center" vertical="center"/>
    </xf>
    <xf numFmtId="4" fontId="23" fillId="0" borderId="28" xfId="0" applyNumberFormat="1" applyFont="1" applyBorder="1" applyAlignment="1">
      <alignment horizontal="right" vertical="center" wrapText="1"/>
    </xf>
    <xf numFmtId="4" fontId="12" fillId="0" borderId="28" xfId="0" applyNumberFormat="1" applyFont="1" applyBorder="1" applyAlignment="1" applyProtection="1">
      <alignment horizontal="right" vertical="center" wrapText="1"/>
      <protection locked="0"/>
    </xf>
    <xf numFmtId="4" fontId="17" fillId="3" borderId="28" xfId="0" applyNumberFormat="1" applyFont="1" applyFill="1" applyBorder="1" applyAlignment="1" applyProtection="1">
      <alignment horizontal="right" vertical="center" wrapText="1"/>
      <protection locked="0"/>
    </xf>
    <xf numFmtId="164" fontId="14" fillId="0" borderId="29" xfId="1" applyFont="1" applyFill="1" applyBorder="1" applyAlignment="1">
      <alignment horizontal="center" vertical="center"/>
    </xf>
    <xf numFmtId="0" fontId="6" fillId="3" borderId="21" xfId="0" applyFont="1" applyFill="1" applyBorder="1" applyAlignment="1">
      <alignment horizontal="left" vertical="center"/>
    </xf>
    <xf numFmtId="0" fontId="16" fillId="3" borderId="5" xfId="0" applyFont="1" applyFill="1" applyBorder="1" applyAlignment="1">
      <alignment vertical="center" wrapText="1"/>
    </xf>
    <xf numFmtId="0" fontId="19" fillId="3" borderId="21" xfId="0" applyFont="1" applyFill="1" applyBorder="1" applyAlignment="1">
      <alignment horizontal="left" vertical="center"/>
    </xf>
    <xf numFmtId="4" fontId="12" fillId="3" borderId="28" xfId="0" applyNumberFormat="1" applyFont="1" applyFill="1" applyBorder="1" applyAlignment="1" applyProtection="1">
      <alignment horizontal="left" vertical="center" wrapText="1"/>
      <protection locked="0"/>
    </xf>
    <xf numFmtId="4" fontId="11" fillId="3" borderId="28" xfId="0" applyNumberFormat="1" applyFont="1" applyFill="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104776</xdr:rowOff>
    </xdr:from>
    <xdr:to>
      <xdr:col>8</xdr:col>
      <xdr:colOff>238125</xdr:colOff>
      <xdr:row>4</xdr:row>
      <xdr:rowOff>152400</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04776"/>
          <a:ext cx="895350" cy="1000124"/>
        </a:xfrm>
        <a:prstGeom prst="rect">
          <a:avLst/>
        </a:prstGeom>
        <a:noFill/>
        <a:ln w="9525">
          <a:noFill/>
          <a:miter lim="800000"/>
          <a:headEnd/>
          <a:tailEnd/>
        </a:ln>
      </xdr:spPr>
    </xdr:pic>
    <xdr:clientData/>
  </xdr:twoCellAnchor>
  <xdr:twoCellAnchor editAs="oneCell">
    <xdr:from>
      <xdr:col>1</xdr:col>
      <xdr:colOff>695326</xdr:colOff>
      <xdr:row>0</xdr:row>
      <xdr:rowOff>142876</xdr:rowOff>
    </xdr:from>
    <xdr:to>
      <xdr:col>3</xdr:col>
      <xdr:colOff>114300</xdr:colOff>
      <xdr:row>4</xdr:row>
      <xdr:rowOff>88382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6851" y="142876"/>
          <a:ext cx="1142999" cy="89800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7"/>
  <sheetViews>
    <sheetView tabSelected="1" topLeftCell="A37" workbookViewId="0">
      <selection activeCell="G34" sqref="G34"/>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2" t="s">
        <v>0</v>
      </c>
      <c r="C2" s="52"/>
      <c r="D2" s="52"/>
      <c r="E2" s="52"/>
      <c r="F2" s="52"/>
      <c r="G2" s="52"/>
      <c r="H2" s="52"/>
      <c r="I2" s="52"/>
    </row>
    <row r="3" spans="1:11" x14ac:dyDescent="0.25">
      <c r="B3" s="56" t="s">
        <v>1</v>
      </c>
      <c r="C3" s="56"/>
      <c r="D3" s="56"/>
      <c r="E3" s="56"/>
      <c r="F3" s="56"/>
      <c r="G3" s="56"/>
      <c r="H3" s="56"/>
      <c r="I3" s="56"/>
    </row>
    <row r="4" spans="1:11" ht="22.5" customHeight="1" x14ac:dyDescent="0.25">
      <c r="A4" s="40"/>
      <c r="B4" s="63" t="s">
        <v>24</v>
      </c>
      <c r="C4" s="63"/>
      <c r="D4" s="63"/>
      <c r="E4" s="63"/>
      <c r="F4" s="63"/>
      <c r="G4" s="63"/>
      <c r="H4" s="63"/>
      <c r="I4" s="63"/>
    </row>
    <row r="5" spans="1:11" ht="15" customHeight="1" x14ac:dyDescent="0.25">
      <c r="B5" s="63" t="s">
        <v>25</v>
      </c>
      <c r="C5" s="63"/>
      <c r="D5" s="63"/>
      <c r="E5" s="63"/>
      <c r="F5" s="63"/>
      <c r="G5" s="63"/>
      <c r="H5" s="63"/>
      <c r="I5" s="63"/>
    </row>
    <row r="6" spans="1:11" x14ac:dyDescent="0.25">
      <c r="B6" s="56"/>
      <c r="C6" s="56"/>
      <c r="D6" s="56"/>
      <c r="E6" s="56"/>
      <c r="F6" s="56"/>
      <c r="G6" s="56"/>
      <c r="H6" s="56"/>
      <c r="I6" s="56"/>
    </row>
    <row r="7" spans="1:11" ht="19.5" x14ac:dyDescent="0.25">
      <c r="B7" s="57" t="s">
        <v>2</v>
      </c>
      <c r="C7" s="57"/>
      <c r="D7" s="57"/>
      <c r="E7" s="57"/>
      <c r="F7" s="57"/>
      <c r="G7" s="57"/>
      <c r="H7" s="57"/>
      <c r="I7" s="57"/>
    </row>
    <row r="8" spans="1:11" x14ac:dyDescent="0.25">
      <c r="B8" s="58" t="s">
        <v>3</v>
      </c>
      <c r="C8" s="58"/>
      <c r="D8" s="58"/>
      <c r="E8" s="58"/>
      <c r="F8" s="58"/>
      <c r="G8" s="58"/>
      <c r="H8" s="58"/>
      <c r="I8" s="58"/>
    </row>
    <row r="9" spans="1:11" ht="20.25" thickBot="1" x14ac:dyDescent="0.3">
      <c r="B9" s="57" t="s">
        <v>28</v>
      </c>
      <c r="C9" s="57"/>
      <c r="D9" s="57"/>
      <c r="E9" s="57"/>
      <c r="F9" s="57"/>
      <c r="G9" s="57"/>
      <c r="H9" s="57"/>
      <c r="I9" s="57"/>
    </row>
    <row r="10" spans="1:11" ht="21" x14ac:dyDescent="0.25">
      <c r="B10" s="1"/>
      <c r="C10" s="2"/>
      <c r="D10" s="3"/>
      <c r="E10" s="2"/>
      <c r="F10" s="2"/>
      <c r="G10" s="2"/>
      <c r="H10" s="2"/>
      <c r="I10" s="4"/>
    </row>
    <row r="11" spans="1:11" ht="15.75" thickBot="1" x14ac:dyDescent="0.3">
      <c r="B11" s="59" t="s">
        <v>26</v>
      </c>
      <c r="C11" s="60"/>
      <c r="D11" s="60"/>
      <c r="E11" s="61"/>
      <c r="F11" s="60"/>
      <c r="G11" s="60"/>
      <c r="H11" s="60"/>
      <c r="I11" s="62"/>
      <c r="K11" s="29"/>
    </row>
    <row r="12" spans="1:11" x14ac:dyDescent="0.25">
      <c r="B12" s="23"/>
      <c r="C12" s="24"/>
      <c r="D12" s="23"/>
      <c r="E12" s="26" t="s">
        <v>21</v>
      </c>
      <c r="F12" s="6"/>
      <c r="G12" s="53" t="s">
        <v>4</v>
      </c>
      <c r="H12" s="54"/>
      <c r="I12" s="55"/>
    </row>
    <row r="13" spans="1:11" ht="15.75" thickBot="1" x14ac:dyDescent="0.3">
      <c r="B13" s="7"/>
      <c r="C13" s="8"/>
      <c r="D13" s="7"/>
      <c r="E13" s="27" t="s">
        <v>5</v>
      </c>
      <c r="F13" s="8"/>
      <c r="G13" s="10"/>
      <c r="H13" s="11"/>
      <c r="I13" s="32"/>
    </row>
    <row r="14" spans="1:11" ht="15.75" thickBot="1" x14ac:dyDescent="0.3">
      <c r="B14" s="10"/>
      <c r="C14" s="11"/>
      <c r="D14" s="7"/>
      <c r="E14" s="28"/>
      <c r="F14" s="8"/>
      <c r="G14" s="5" t="s">
        <v>6</v>
      </c>
      <c r="H14" s="31" t="s">
        <v>7</v>
      </c>
      <c r="I14" s="12" t="s">
        <v>8</v>
      </c>
    </row>
    <row r="15" spans="1:11" x14ac:dyDescent="0.25">
      <c r="B15" s="13" t="s">
        <v>9</v>
      </c>
      <c r="C15" s="14" t="s">
        <v>10</v>
      </c>
      <c r="D15" s="5" t="s">
        <v>17</v>
      </c>
      <c r="E15" s="9"/>
      <c r="F15" s="8"/>
      <c r="G15" s="26" t="s">
        <v>11</v>
      </c>
      <c r="H15" s="26"/>
      <c r="I15" s="33"/>
    </row>
    <row r="16" spans="1:11" ht="18.75" customHeight="1" x14ac:dyDescent="0.25">
      <c r="B16" s="39" t="s">
        <v>29</v>
      </c>
      <c r="C16" s="15"/>
      <c r="D16" s="16"/>
      <c r="E16" s="17"/>
      <c r="F16" s="47"/>
      <c r="G16" s="50"/>
      <c r="H16" s="44"/>
      <c r="I16" s="34"/>
    </row>
    <row r="17" spans="2:9" x14ac:dyDescent="0.25">
      <c r="B17" s="38" t="s">
        <v>12</v>
      </c>
      <c r="C17" s="22"/>
      <c r="D17" s="21" t="s">
        <v>44</v>
      </c>
      <c r="E17" s="20"/>
      <c r="F17" s="48"/>
      <c r="G17" s="51"/>
      <c r="H17" s="45"/>
      <c r="I17" s="35">
        <v>672640.44</v>
      </c>
    </row>
    <row r="18" spans="2:9" ht="67.5" customHeight="1" x14ac:dyDescent="0.25">
      <c r="B18" s="38"/>
      <c r="C18" s="20">
        <v>10</v>
      </c>
      <c r="D18" s="19" t="s">
        <v>39</v>
      </c>
      <c r="E18" s="20">
        <v>79798</v>
      </c>
      <c r="F18" s="48"/>
      <c r="G18" s="45">
        <v>11300</v>
      </c>
      <c r="H18" s="45"/>
      <c r="I18" s="41">
        <f>+I17-G18+H18</f>
        <v>661340.43999999994</v>
      </c>
    </row>
    <row r="19" spans="2:9" ht="43.5" customHeight="1" x14ac:dyDescent="0.25">
      <c r="B19" s="38"/>
      <c r="C19" s="20">
        <v>16</v>
      </c>
      <c r="D19" s="19" t="s">
        <v>45</v>
      </c>
      <c r="E19" s="20">
        <v>4426</v>
      </c>
      <c r="F19" s="48"/>
      <c r="G19" s="45">
        <v>22049</v>
      </c>
      <c r="H19" s="45"/>
      <c r="I19" s="41">
        <f t="shared" ref="I19:I26" si="0">+I18-G19+H19</f>
        <v>639291.43999999994</v>
      </c>
    </row>
    <row r="20" spans="2:9" ht="68.25" customHeight="1" x14ac:dyDescent="0.25">
      <c r="B20" s="38"/>
      <c r="C20" s="20">
        <v>18</v>
      </c>
      <c r="D20" s="19" t="s">
        <v>40</v>
      </c>
      <c r="E20" s="20">
        <v>4364</v>
      </c>
      <c r="F20" s="48"/>
      <c r="G20" s="45">
        <v>4200</v>
      </c>
      <c r="H20" s="45"/>
      <c r="I20" s="41">
        <f t="shared" si="0"/>
        <v>635091.43999999994</v>
      </c>
    </row>
    <row r="21" spans="2:9" ht="54.75" customHeight="1" x14ac:dyDescent="0.25">
      <c r="B21" s="38"/>
      <c r="C21" s="20">
        <v>18</v>
      </c>
      <c r="D21" s="19" t="s">
        <v>41</v>
      </c>
      <c r="E21" s="20">
        <v>4365</v>
      </c>
      <c r="F21" s="48"/>
      <c r="G21" s="45">
        <v>3150</v>
      </c>
      <c r="H21" s="45"/>
      <c r="I21" s="41">
        <f t="shared" si="0"/>
        <v>631941.43999999994</v>
      </c>
    </row>
    <row r="22" spans="2:9" ht="66.75" customHeight="1" x14ac:dyDescent="0.25">
      <c r="B22" s="38"/>
      <c r="C22" s="20">
        <v>18</v>
      </c>
      <c r="D22" s="19" t="s">
        <v>46</v>
      </c>
      <c r="E22" s="20">
        <v>4366</v>
      </c>
      <c r="F22" s="48"/>
      <c r="G22" s="45">
        <v>3550</v>
      </c>
      <c r="H22" s="45"/>
      <c r="I22" s="41">
        <f t="shared" si="0"/>
        <v>628391.43999999994</v>
      </c>
    </row>
    <row r="23" spans="2:9" ht="67.5" customHeight="1" x14ac:dyDescent="0.25">
      <c r="B23" s="38"/>
      <c r="C23" s="20">
        <v>18</v>
      </c>
      <c r="D23" s="19" t="s">
        <v>47</v>
      </c>
      <c r="E23" s="20">
        <v>4367</v>
      </c>
      <c r="F23" s="48"/>
      <c r="G23" s="45">
        <v>5700</v>
      </c>
      <c r="H23" s="45"/>
      <c r="I23" s="41">
        <f t="shared" si="0"/>
        <v>622691.43999999994</v>
      </c>
    </row>
    <row r="24" spans="2:9" ht="81.75" customHeight="1" x14ac:dyDescent="0.25">
      <c r="B24" s="38"/>
      <c r="C24" s="20">
        <v>23</v>
      </c>
      <c r="D24" s="19" t="s">
        <v>42</v>
      </c>
      <c r="E24" s="20">
        <v>4349</v>
      </c>
      <c r="F24" s="48"/>
      <c r="G24" s="45">
        <v>4552.29</v>
      </c>
      <c r="H24" s="45"/>
      <c r="I24" s="41">
        <f t="shared" si="0"/>
        <v>618139.14999999991</v>
      </c>
    </row>
    <row r="25" spans="2:9" ht="24" customHeight="1" x14ac:dyDescent="0.25">
      <c r="B25" s="38"/>
      <c r="C25" s="20">
        <v>23</v>
      </c>
      <c r="D25" s="19" t="s">
        <v>32</v>
      </c>
      <c r="E25" s="20" t="s">
        <v>33</v>
      </c>
      <c r="F25" s="48"/>
      <c r="G25" s="45"/>
      <c r="H25" s="45">
        <v>12430</v>
      </c>
      <c r="I25" s="41">
        <f t="shared" si="0"/>
        <v>630569.14999999991</v>
      </c>
    </row>
    <row r="26" spans="2:9" ht="27" customHeight="1" x14ac:dyDescent="0.25">
      <c r="B26" s="38"/>
      <c r="C26" s="20">
        <v>23</v>
      </c>
      <c r="D26" s="19" t="s">
        <v>34</v>
      </c>
      <c r="E26" s="20" t="s">
        <v>33</v>
      </c>
      <c r="F26" s="48"/>
      <c r="G26" s="45"/>
      <c r="H26" s="45">
        <v>223740</v>
      </c>
      <c r="I26" s="41">
        <f t="shared" si="0"/>
        <v>854309.14999999991</v>
      </c>
    </row>
    <row r="27" spans="2:9" ht="24" customHeight="1" x14ac:dyDescent="0.25">
      <c r="B27" s="38"/>
      <c r="C27" s="20">
        <v>23</v>
      </c>
      <c r="D27" s="19" t="s">
        <v>34</v>
      </c>
      <c r="E27" s="20" t="s">
        <v>33</v>
      </c>
      <c r="F27" s="48"/>
      <c r="G27" s="45"/>
      <c r="H27" s="41">
        <v>49754.61</v>
      </c>
      <c r="I27" s="41">
        <f t="shared" ref="I27:I31" si="1">+I26-G27+H27</f>
        <v>904063.75999999989</v>
      </c>
    </row>
    <row r="28" spans="2:9" ht="24" customHeight="1" x14ac:dyDescent="0.25">
      <c r="B28" s="38"/>
      <c r="C28" s="20">
        <v>23</v>
      </c>
      <c r="D28" s="19" t="s">
        <v>34</v>
      </c>
      <c r="E28" s="20" t="s">
        <v>33</v>
      </c>
      <c r="F28" s="48"/>
      <c r="G28" s="45"/>
      <c r="H28" s="41">
        <v>99509.26</v>
      </c>
      <c r="I28" s="41">
        <f t="shared" si="1"/>
        <v>1003573.0199999999</v>
      </c>
    </row>
    <row r="29" spans="2:9" ht="68.25" customHeight="1" x14ac:dyDescent="0.25">
      <c r="B29" s="38"/>
      <c r="C29" s="20">
        <v>23</v>
      </c>
      <c r="D29" s="19" t="s">
        <v>35</v>
      </c>
      <c r="E29" s="20">
        <v>4348</v>
      </c>
      <c r="F29" s="48"/>
      <c r="G29" s="45">
        <v>63850</v>
      </c>
      <c r="H29" s="41"/>
      <c r="I29" s="41">
        <f t="shared" si="1"/>
        <v>939723.0199999999</v>
      </c>
    </row>
    <row r="30" spans="2:9" ht="66" customHeight="1" x14ac:dyDescent="0.25">
      <c r="B30" s="38"/>
      <c r="C30" s="20">
        <v>23</v>
      </c>
      <c r="D30" s="19" t="s">
        <v>36</v>
      </c>
      <c r="E30" s="20">
        <v>4350</v>
      </c>
      <c r="F30" s="48"/>
      <c r="G30" s="45">
        <v>4650</v>
      </c>
      <c r="H30" s="41"/>
      <c r="I30" s="41">
        <f t="shared" si="1"/>
        <v>935073.0199999999</v>
      </c>
    </row>
    <row r="31" spans="2:9" ht="96" customHeight="1" x14ac:dyDescent="0.25">
      <c r="B31" s="38"/>
      <c r="C31" s="20">
        <v>23</v>
      </c>
      <c r="D31" s="19" t="s">
        <v>37</v>
      </c>
      <c r="E31" s="20">
        <v>4352</v>
      </c>
      <c r="F31" s="48"/>
      <c r="G31" s="43">
        <v>12200</v>
      </c>
      <c r="H31" s="41"/>
      <c r="I31" s="41">
        <f t="shared" si="1"/>
        <v>922873.0199999999</v>
      </c>
    </row>
    <row r="32" spans="2:9" ht="45.75" customHeight="1" x14ac:dyDescent="0.25">
      <c r="B32" s="38"/>
      <c r="C32" s="20">
        <v>25</v>
      </c>
      <c r="D32" s="19" t="s">
        <v>38</v>
      </c>
      <c r="E32" s="20">
        <v>79799</v>
      </c>
      <c r="F32" s="48"/>
      <c r="G32" s="43">
        <v>31206.05</v>
      </c>
      <c r="H32" s="41"/>
      <c r="I32" s="41">
        <f t="shared" ref="I32:I34" si="2">+I31-G32+H32</f>
        <v>891666.96999999986</v>
      </c>
    </row>
    <row r="33" spans="2:9" ht="31.5" customHeight="1" x14ac:dyDescent="0.25">
      <c r="B33" s="38"/>
      <c r="C33" s="20">
        <v>30</v>
      </c>
      <c r="D33" s="19" t="s">
        <v>31</v>
      </c>
      <c r="E33" s="20">
        <v>256</v>
      </c>
      <c r="F33" s="48"/>
      <c r="G33" s="43"/>
      <c r="H33" s="43">
        <v>5000</v>
      </c>
      <c r="I33" s="41">
        <f t="shared" si="2"/>
        <v>896666.96999999986</v>
      </c>
    </row>
    <row r="34" spans="2:9" ht="24.75" customHeight="1" x14ac:dyDescent="0.25">
      <c r="B34" s="38"/>
      <c r="C34" s="20">
        <v>30</v>
      </c>
      <c r="D34" s="19" t="s">
        <v>43</v>
      </c>
      <c r="E34" s="20" t="s">
        <v>27</v>
      </c>
      <c r="F34" s="48"/>
      <c r="G34" s="43">
        <v>460.23</v>
      </c>
      <c r="H34" s="41"/>
      <c r="I34" s="41">
        <f t="shared" si="2"/>
        <v>896206.73999999987</v>
      </c>
    </row>
    <row r="35" spans="2:9" ht="20.25" customHeight="1" thickBot="1" x14ac:dyDescent="0.3">
      <c r="B35" s="38"/>
      <c r="C35" s="42"/>
      <c r="D35" s="21" t="s">
        <v>22</v>
      </c>
      <c r="E35" s="30"/>
      <c r="F35" s="49"/>
      <c r="G35" s="46">
        <f>SUM(G18:G34)</f>
        <v>166867.57</v>
      </c>
      <c r="H35" s="46">
        <f>SUM(H18:H34)</f>
        <v>390433.87</v>
      </c>
      <c r="I35" s="35"/>
    </row>
    <row r="36" spans="2:9" ht="18" customHeight="1" x14ac:dyDescent="0.25">
      <c r="G36" s="25"/>
    </row>
    <row r="37" spans="2:9" ht="25.5" customHeight="1" x14ac:dyDescent="0.25"/>
    <row r="41" spans="2:9" x14ac:dyDescent="0.25">
      <c r="B41" s="36" t="s">
        <v>13</v>
      </c>
      <c r="C41" s="36"/>
      <c r="D41" s="64" t="s">
        <v>14</v>
      </c>
      <c r="E41" s="64"/>
      <c r="G41" s="64" t="s">
        <v>16</v>
      </c>
      <c r="H41" s="64"/>
      <c r="I41" s="64"/>
    </row>
    <row r="42" spans="2:9" x14ac:dyDescent="0.25">
      <c r="B42" s="37" t="s">
        <v>23</v>
      </c>
      <c r="C42" s="37"/>
      <c r="D42" s="65" t="s">
        <v>15</v>
      </c>
      <c r="E42" s="65"/>
      <c r="G42" s="65" t="s">
        <v>30</v>
      </c>
      <c r="H42" s="65"/>
      <c r="I42" s="65"/>
    </row>
    <row r="43" spans="2:9" x14ac:dyDescent="0.25">
      <c r="B43" s="36" t="s">
        <v>19</v>
      </c>
      <c r="C43" s="36"/>
      <c r="D43" s="64" t="s">
        <v>20</v>
      </c>
      <c r="E43" s="64"/>
      <c r="G43" s="64" t="s">
        <v>18</v>
      </c>
      <c r="H43" s="64"/>
      <c r="I43" s="64"/>
    </row>
    <row r="44" spans="2:9" x14ac:dyDescent="0.25">
      <c r="D44" s="18"/>
    </row>
    <row r="47" spans="2:9" x14ac:dyDescent="0.25">
      <c r="D47" s="18"/>
    </row>
  </sheetData>
  <mergeCells count="16">
    <mergeCell ref="G41:I41"/>
    <mergeCell ref="G42:I42"/>
    <mergeCell ref="G43:I43"/>
    <mergeCell ref="D41:E41"/>
    <mergeCell ref="D42:E42"/>
    <mergeCell ref="D43:E43"/>
    <mergeCell ref="B2:I2"/>
    <mergeCell ref="G12:I12"/>
    <mergeCell ref="B6:I6"/>
    <mergeCell ref="B7:I7"/>
    <mergeCell ref="B8:I8"/>
    <mergeCell ref="B9:I9"/>
    <mergeCell ref="B11:I11"/>
    <mergeCell ref="B5:I5"/>
    <mergeCell ref="B4:I4"/>
    <mergeCell ref="B3:I3"/>
  </mergeCells>
  <pageMargins left="0.5511811023622047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ameAA</vt:lpstr>
      <vt:lpstr>ameAA!Títulos_a_imprimir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2025-07-11T00:43:53Z</dcterms:modified>
</cp:coreProperties>
</file>