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DCF6A66F-136E-486D-8D63-AF61A7111203}" xr6:coauthVersionLast="47" xr6:coauthVersionMax="47" xr10:uidLastSave="{00000000-0000-0000-0000-000000000000}"/>
  <bookViews>
    <workbookView xWindow="-120" yWindow="-120" windowWidth="21840" windowHeight="13140" tabRatio="601" xr2:uid="{00000000-000D-0000-FFFF-FFFF00000000}"/>
  </bookViews>
  <sheets>
    <sheet name="NOVIEMBRE 2025" sheetId="8" r:id="rId1"/>
  </sheets>
  <definedNames>
    <definedName name="_xlnm.Print_Titles" localSheetId="0">'NOVIEMBRE 2025'!$2:$15</definedName>
  </definedNames>
  <calcPr calcId="191029"/>
</workbook>
</file>

<file path=xl/calcChain.xml><?xml version="1.0" encoding="utf-8"?>
<calcChain xmlns="http://schemas.openxmlformats.org/spreadsheetml/2006/main">
  <c r="I35" i="8" l="1"/>
  <c r="I36" i="8" s="1"/>
  <c r="I37" i="8" s="1"/>
  <c r="I38" i="8" s="1"/>
  <c r="I39" i="8" s="1"/>
  <c r="I40" i="8" s="1"/>
  <c r="I41" i="8" s="1"/>
  <c r="I42" i="8" s="1"/>
  <c r="H44" i="8"/>
  <c r="G44" i="8"/>
  <c r="I18" i="8"/>
  <c r="I19" i="8" s="1"/>
  <c r="I20" i="8" s="1"/>
  <c r="I21" i="8" s="1"/>
  <c r="I22" i="8" s="1"/>
  <c r="I23" i="8" s="1"/>
  <c r="I24" i="8" s="1"/>
  <c r="I25" i="8" s="1"/>
  <c r="I26" i="8" l="1"/>
  <c r="I27" i="8" s="1"/>
  <c r="I28" i="8" s="1"/>
  <c r="I29" i="8" s="1"/>
  <c r="I30" i="8" s="1"/>
  <c r="I31" i="8" s="1"/>
  <c r="I32" i="8" l="1"/>
  <c r="I33" i="8" s="1"/>
  <c r="I34" i="8" s="1"/>
  <c r="I43" i="8" l="1"/>
</calcChain>
</file>

<file path=xl/sharedStrings.xml><?xml version="1.0" encoding="utf-8"?>
<sst xmlns="http://schemas.openxmlformats.org/spreadsheetml/2006/main" count="58" uniqueCount="58">
  <si>
    <t>CONSEJO NACIONAL DE DROGAS</t>
  </si>
  <si>
    <t>DIVISION DE CONTABILIDAD</t>
  </si>
  <si>
    <t>*** LIBRO BANCO ***</t>
  </si>
  <si>
    <t>Cuenta BANCO DE RESERVAS No. 010-112757-0</t>
  </si>
  <si>
    <t>Detalle de Movimiento</t>
  </si>
  <si>
    <t>No./Ref.</t>
  </si>
  <si>
    <t>Ck. Y Cargos</t>
  </si>
  <si>
    <t>Depositos</t>
  </si>
  <si>
    <t>Balance RD$</t>
  </si>
  <si>
    <t>Mes</t>
  </si>
  <si>
    <t>Fecha</t>
  </si>
  <si>
    <t>valor RD$</t>
  </si>
  <si>
    <t xml:space="preserve">                        </t>
  </si>
  <si>
    <t>Preparado por:</t>
  </si>
  <si>
    <t>Revisado por:</t>
  </si>
  <si>
    <t>Licda. Loida Arias</t>
  </si>
  <si>
    <t>Aprobado por:</t>
  </si>
  <si>
    <t>Beneficiario-Concepto</t>
  </si>
  <si>
    <t>Director Administrativo y Financiero</t>
  </si>
  <si>
    <t>Contador</t>
  </si>
  <si>
    <t>Enc. División de Contabilidad</t>
  </si>
  <si>
    <t>Cheque</t>
  </si>
  <si>
    <t>Total cheques, Transferencias y Cargos bancarios</t>
  </si>
  <si>
    <t>Lic. Ysidro Cespedes</t>
  </si>
  <si>
    <t>INTEGRACION, PREVENCION Y SALUD</t>
  </si>
  <si>
    <t>“Sumando Voluntades por el Bienestar Ciudadano”</t>
  </si>
  <si>
    <t>LIBRO DIARIO DE BANCO AÑO 2025</t>
  </si>
  <si>
    <t>Lic. Marcelino Merán Rodríguez</t>
  </si>
  <si>
    <t>COMISIONES Y CARGOS BANCARIOS</t>
  </si>
  <si>
    <t>VARIOS</t>
  </si>
  <si>
    <t>Transferencia (aporte Central Romana correspondiente al mes de noviembre/2025).</t>
  </si>
  <si>
    <t xml:space="preserve"> BALANCE AL 31 DE OCTUBRE, 2025</t>
  </si>
  <si>
    <t>AL 28 DE NOVIEMBRE DEL 2025</t>
  </si>
  <si>
    <t>NOVIEMBRE</t>
  </si>
  <si>
    <t>TRANSFERENCIA (pago viáticos al personal designado por el Departamento Regional Cibao Norte, Sntiago, que se trasladó al municipio Palo Verde, provincia Montecristi, para participar en operativo médico e inclusión social supérate, en fecha 07/06/2025).</t>
  </si>
  <si>
    <t>TRANSFERENCIA (pago viáticos al personal designado por el Departamento Regional Cibao Norte, Sntiago, que se trasladó a la provincia de Puerto Plata, para realizar una jornada de capacitación orientada al personal de la corporación zona franca, para generar un mayor conocimiento frente a las amenazas de drogas, en fecha 12/06/2025 ).</t>
  </si>
  <si>
    <t>TRANSFERENCIA (pago viáticos al personal desigado pr el Departamento Regional del Cibao Noreste (San Francisco de Macoris), que se trasladó a la provincia de Samaná, San Bárbara, para impartir un conversatorio en prevención de drogas, dirigido a los padres del INAPI, del Sector María Luisa , en fecha 29/05/2025).</t>
  </si>
  <si>
    <t>TRANSFERENCIA (pago viáticos al personal por la Regional Cibao Norte, Santiago, que se trasladó a la provincia de la Vega, para impartir convesatorio sobre prevención de drogas a los colaboradores del área operativa de la empresa FFG Dominicana, en fecha 16/09/2025).</t>
  </si>
  <si>
    <t xml:space="preserve">TRANSFERENCIA (pago viáticos al persoanal designado por la Dirección de Estrategia en Atención, Rehabilitación Social, que se trasladó al hospital municipal Dr. Pedro Heredia Rojas en Sabana grande de Boyá, provincia Monte Plata, a coordinar la creación de una mesa de trabajo con los Directivos comunitarios t entidades de salud de esa provincia, para realizar trabajos conjuntos que apoyen la atención de casos relacionados al consumo de sustancias sicoactivas, en fecha 05/06/2025). </t>
  </si>
  <si>
    <t>TRANSFERENCIA (pago viáticios al personal designado por el Departamento Regional Cibao Noreste (San Francisco de Macorís, que se trasladó a la SEDE del CND, para coordinar la segunda visita de nuestro presidente a la Regional, a tomarse la foto del organigrama institucional y retirar materiales gastables y de oficina, para uso de esa Regional, en fecha 28/08/2025).</t>
  </si>
  <si>
    <t>TRANSFERENCIA (pago viáticos al personal designado por la Regional del Cibao Norte (Santiago), que se trasladó a la SEDE DEL CND, a buscar el tinaco en el Departamento de suministro, en fecha 17/09/2025).</t>
  </si>
  <si>
    <t>TRANSFERENCIA (pago viáticos al personal designado por la Regional del Cibao Norte (Santiago), que se trasladó a la provincia la Vega, en el sector Maria Auxiliadora, a impartir conversatorio (la familia como principal núcleo de apoyo yde contención contra las drogas, en la escuela parroquial María Auxiliadora, en fecha 26/09/2025).</t>
  </si>
  <si>
    <t>TRANSFERENCIA (pago viáticos al personal designado por la Regional del Cibao Norte (Santiago), que se trasladó a la provincia de Puerto Plata , sector San Marcos, para impartir conversatorio sobre prevención de drogas a los colaboradores de la zona franca Coruso Holding Co, en fecha 30/09/2025).</t>
  </si>
  <si>
    <t>TRANSFERENCIA (pago viáticos al personal designado por la Regional del Cibao Norte (Santiago), que se trasladó al municipio de Bonao, provincia Monseñor Nouel, a la empresa Allied British Corporation, ubicada en el sector Caracol, para impartir actividades sobre prevención de drogas en el entorno laboral, en fecha 14/04/2025).</t>
  </si>
  <si>
    <t>TRANSFERENCIA (pago viáticos al personal designado por la Regional del Cibao Norte (Santiago), que se trasladó a la comunidad Las Canas, provincia Montecristi, para participar en la jornada Supérate, en el Centro Educativo, Escuela Básica Rural Luz Evangélica Martinez, en fecha 30/088/2025).</t>
  </si>
  <si>
    <t xml:space="preserve">TRANSFERENCIA (pago boleto aéreo del Lic. Luis Adame Adames, Director del Observatorio Dominicano de este CND, quien participó en la "Capacitación Sengapure Drug Programme", realizado en la ciudad de Singapure del 11/10 al 17/10/2025). </t>
  </si>
  <si>
    <t xml:space="preserve">TRANSFERENCIA (pago viáticos al personal designado por el Departamento de Comunicaciones, que se trasladó al municipio de las Matas de Santa Cruz (provincia Montecristi), para brindar asistencia y cobertura a las actividades preventivas, en fecha 02/05/2025). </t>
  </si>
  <si>
    <t xml:space="preserve">TRANSFERENCIA (pago viáticos al personal desigado por la presidencia de este CND, que se trasladó a Loma de Cabrera, provincia Montecristi, para acompañar al presidente de esta instirución en la ruta de prevención, en fecha 23/05/2025). </t>
  </si>
  <si>
    <t>TRANSFERENCIA (pago viáticos al personal designado por la presidencia de este CND, que se trasladó a la provincia de San Juan de la Maguana, en compañía del presidente de esta institución a una visita a la Gobernación y coordinación para el inicio del plan de trabajo de prevención, realizada en fecha 16/07/2025).</t>
  </si>
  <si>
    <t>TRANSFERENCIA (pago viáticos al personal designado por el Departamento de Comunicaciones, que se trasladó al a Loma de Cabrera, provincia de Dajabón, para dar asistencia y cobertura en la actividad de prevención y orientación sobre sustancias psicoativas, realizadas en el polideportivo Loma de Cabrera, en fecha 23/05/2025).</t>
  </si>
  <si>
    <t xml:space="preserve">TRANSFERENCIA (pago viáticos al personal desigando por la Dirección de Estrategia en atención, rehabilitación e integración social, que se trasladó a la provincia de la Romana para la supervisión y monitoreo al Centro de Rehabilitación Nuevo Renacer Femenino inc. con el fin de darle seguimiento a las actividades y servicios que ofrece este centro a personas con trastornos por uso de sustancias (TUS), en fecha 04/03/2025). </t>
  </si>
  <si>
    <t>TRANSFERENCIA (pago viáticos al personal designado por el Departamento de prevención, que se trasladó al municipio de Piedra Blanca, provincia Monseñor Nouel, para asistir a la actividad de capacitación "Rol del Dirigente Deportiv , Entrenador y Profesor de Educación Física en Prevención de sustancias psicoativas, llevado a cabo en el centro educativo Ambosina Ramírez de Abao, en fecha 01, 03 y 05/09/2025).</t>
  </si>
  <si>
    <t>ADRIANA RUBIO fELIZ (reposición del fondo de caja chica de la Regional Enriquillo Sur Barahona de este CND, comprobantes del 2530 al 2563).</t>
  </si>
  <si>
    <t>JULISSA PÉREZ DE OVALLE (reposición del fondo de la caja chica de la Regional Cibao Noreste, San Francisco de Macorís de este CND, comprobantes del 1613 al 1648).</t>
  </si>
  <si>
    <t>DANIA ELIZABETH ZORRILLA RAMIREZ (reposición del fondo de caja de la oficina SEDE de este CND, comprobantes del 20223 al 20253).</t>
  </si>
  <si>
    <t xml:space="preserve">TRANSFERENCIA (pago viáticos al personal designado por la Dirección Administractiva  y Financiera, que se trasladó a la provincia Barahona para realizar una inspección al local donde se alojaba la Regional y se encuentra en proceso de entrega, en fecha 16/10/2025). </t>
  </si>
  <si>
    <t>DÉBITO AUTORIZADO (pago consumos realizados en la tarjeta visa corporativa asignada al presidente de este Consejo Nacional de Drogas al corte del dia 14/11/2025).</t>
  </si>
  <si>
    <t>TRANSFERENCIA (pago viáticos al personal designado por la presidencia de este CND, que se trasladó a la provincia de Hato Mayor para acompañar al presidente de esta institución en la realización de actividades de prevención de sustancias psicoactiva, con progragras de actividades de radio, televisión y una conferencia en la Universidad Autónama de Santo Domingo (UASD), en fecha 03/10/2025).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</si>
</sst>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b/>
      <i/>
      <sz val="14"/>
      <name val="Arial Black"/>
      <family val="2"/>
    </font>
    <font>
      <b/>
      <sz val="12"/>
      <name val="Arial Black"/>
      <family val="2"/>
    </font>
    <font>
      <b/>
      <sz val="10"/>
      <name val="ARIAL"/>
      <family val="2"/>
    </font>
    <font>
      <sz val="9"/>
      <color indexed="8"/>
      <name val="Calibri"/>
      <family val="2"/>
    </font>
    <font>
      <sz val="16"/>
      <color indexed="8"/>
      <name val="Calibri"/>
      <family val="2"/>
    </font>
    <font>
      <sz val="10"/>
      <color indexed="8"/>
      <name val="Arial Black"/>
      <family val="2"/>
    </font>
    <font>
      <b/>
      <sz val="10"/>
      <color indexed="8"/>
      <name val="Arial"/>
      <family val="2"/>
    </font>
    <font>
      <b/>
      <sz val="11"/>
      <color indexed="8"/>
      <name val="Arial"/>
      <family val="2"/>
    </font>
    <font>
      <sz val="10"/>
      <name val="Arial Black"/>
      <family val="2"/>
    </font>
    <font>
      <sz val="8"/>
      <name val="Arial Black"/>
      <family val="2"/>
    </font>
    <font>
      <b/>
      <sz val="11"/>
      <name val="ARIAL"/>
      <family val="2"/>
    </font>
    <font>
      <sz val="10"/>
      <color indexed="8"/>
      <name val="Arial"/>
      <family val="2"/>
    </font>
    <font>
      <sz val="10"/>
      <color indexed="8"/>
      <name val="Calibri"/>
      <family val="2"/>
      <scheme val="minor"/>
    </font>
    <font>
      <b/>
      <sz val="10"/>
      <color indexed="8"/>
      <name val="Calibri"/>
      <family val="2"/>
      <scheme val="minor"/>
    </font>
    <font>
      <sz val="10"/>
      <name val="Calibri"/>
      <family val="2"/>
      <scheme val="minor"/>
    </font>
    <font>
      <sz val="10"/>
      <color theme="1"/>
      <name val="Calibri"/>
      <family val="2"/>
      <scheme val="minor"/>
    </font>
    <font>
      <sz val="10"/>
      <color indexed="8"/>
      <name val="Calibri"/>
      <family val="2"/>
    </font>
    <font>
      <b/>
      <sz val="10"/>
      <color rgb="FF000000"/>
      <name val="Calibri"/>
      <family val="2"/>
      <scheme val="minor"/>
    </font>
    <font>
      <b/>
      <i/>
      <sz val="12"/>
      <name val="Arial"/>
      <family val="2"/>
    </font>
    <font>
      <b/>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64">
    <xf numFmtId="0" fontId="0" fillId="0" borderId="0" xfId="0"/>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3" xfId="0" applyFont="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0" fillId="0" borderId="21" xfId="0" applyBorder="1"/>
    <xf numFmtId="0" fontId="0" fillId="0" borderId="20" xfId="0" applyBorder="1"/>
    <xf numFmtId="0" fontId="2" fillId="0" borderId="0" xfId="0" applyFont="1"/>
    <xf numFmtId="0" fontId="15" fillId="3" borderId="21" xfId="0" applyFont="1" applyFill="1" applyBorder="1" applyAlignment="1">
      <alignment horizontal="left" vertical="center" wrapText="1"/>
    </xf>
    <xf numFmtId="0" fontId="15" fillId="3" borderId="20" xfId="0" applyFont="1" applyFill="1" applyBorder="1" applyAlignment="1">
      <alignment horizontal="center" vertical="center" wrapText="1"/>
    </xf>
    <xf numFmtId="0" fontId="16" fillId="3" borderId="21" xfId="0" applyFont="1" applyFill="1" applyBorder="1" applyAlignment="1">
      <alignment horizontal="left" vertical="center" wrapText="1"/>
    </xf>
    <xf numFmtId="0" fontId="16" fillId="3" borderId="20"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4" fontId="0" fillId="0" borderId="0" xfId="0" applyNumberFormat="1"/>
    <xf numFmtId="0" fontId="9" fillId="2" borderId="22"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24" xfId="0" applyFont="1" applyFill="1" applyBorder="1" applyAlignment="1">
      <alignment horizontal="center" vertical="center" wrapText="1"/>
    </xf>
    <xf numFmtId="164" fontId="0" fillId="0" borderId="0" xfId="1" applyFont="1"/>
    <xf numFmtId="0" fontId="18" fillId="0" borderId="20" xfId="0" applyFont="1" applyBorder="1"/>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4" fontId="11" fillId="2" borderId="27" xfId="0" applyNumberFormat="1" applyFont="1" applyFill="1" applyBorder="1" applyAlignment="1" applyProtection="1">
      <alignment horizontal="center" vertical="center" wrapText="1"/>
      <protection locked="0"/>
    </xf>
    <xf numFmtId="4" fontId="13" fillId="3" borderId="28" xfId="0" applyNumberFormat="1" applyFont="1" applyFill="1" applyBorder="1" applyAlignment="1" applyProtection="1">
      <alignment horizontal="center" vertical="center" wrapText="1"/>
      <protection locked="0"/>
    </xf>
    <xf numFmtId="4" fontId="20" fillId="0" borderId="28" xfId="0" applyNumberFormat="1" applyFont="1" applyBorder="1" applyAlignment="1">
      <alignment horizontal="right" wrapText="1"/>
    </xf>
    <xf numFmtId="0" fontId="0" fillId="0" borderId="0" xfId="0" applyAlignment="1">
      <alignment horizontal="center"/>
    </xf>
    <xf numFmtId="0" fontId="2" fillId="0" borderId="0" xfId="0" applyFont="1" applyAlignment="1">
      <alignment horizontal="center"/>
    </xf>
    <xf numFmtId="0" fontId="8" fillId="0" borderId="19" xfId="0" applyFont="1" applyBorder="1" applyAlignment="1">
      <alignment horizontal="center" vertical="center" wrapText="1"/>
    </xf>
    <xf numFmtId="0" fontId="16" fillId="0" borderId="19" xfId="0" applyFont="1" applyBorder="1" applyAlignment="1">
      <alignment horizontal="center" vertical="center" wrapText="1"/>
    </xf>
    <xf numFmtId="0" fontId="22" fillId="0" borderId="0" xfId="0" applyFont="1" applyAlignment="1">
      <alignment vertical="center"/>
    </xf>
    <xf numFmtId="49" fontId="14" fillId="3" borderId="20" xfId="0" applyNumberFormat="1" applyFont="1" applyFill="1" applyBorder="1" applyAlignment="1">
      <alignment horizontal="center" vertical="center"/>
    </xf>
    <xf numFmtId="4" fontId="12" fillId="0" borderId="28" xfId="0" applyNumberFormat="1" applyFont="1" applyBorder="1" applyAlignment="1" applyProtection="1">
      <alignment horizontal="right" vertical="center" wrapText="1"/>
      <protection locked="0"/>
    </xf>
    <xf numFmtId="4" fontId="17" fillId="3" borderId="28" xfId="0" applyNumberFormat="1" applyFont="1" applyFill="1" applyBorder="1" applyAlignment="1" applyProtection="1">
      <alignment horizontal="right" vertical="center" wrapText="1"/>
      <protection locked="0"/>
    </xf>
    <xf numFmtId="164" fontId="14" fillId="0" borderId="29" xfId="1" applyFont="1" applyFill="1" applyBorder="1" applyAlignment="1">
      <alignment horizontal="center" vertical="center"/>
    </xf>
    <xf numFmtId="0" fontId="6" fillId="3" borderId="21" xfId="0" applyFont="1" applyFill="1" applyBorder="1" applyAlignment="1">
      <alignment horizontal="left" vertical="center"/>
    </xf>
    <xf numFmtId="0" fontId="16" fillId="3" borderId="5" xfId="0" applyFont="1" applyFill="1" applyBorder="1" applyAlignment="1">
      <alignment vertical="center" wrapText="1"/>
    </xf>
    <xf numFmtId="0" fontId="19" fillId="3" borderId="21" xfId="0" applyFont="1" applyFill="1" applyBorder="1" applyAlignment="1">
      <alignment horizontal="left" vertical="center"/>
    </xf>
    <xf numFmtId="4" fontId="12" fillId="3" borderId="28" xfId="0" applyNumberFormat="1" applyFont="1" applyFill="1" applyBorder="1" applyAlignment="1" applyProtection="1">
      <alignment horizontal="left" vertical="center" wrapText="1"/>
      <protection locked="0"/>
    </xf>
    <xf numFmtId="4" fontId="11" fillId="3" borderId="28" xfId="0" applyNumberFormat="1" applyFont="1" applyFill="1" applyBorder="1" applyAlignment="1" applyProtection="1">
      <alignment horizontal="left" vertical="center" wrapText="1"/>
      <protection locked="0"/>
    </xf>
    <xf numFmtId="0" fontId="0" fillId="0" borderId="0" xfId="0" applyAlignment="1">
      <alignment horizontal="center"/>
    </xf>
    <xf numFmtId="0" fontId="2" fillId="0" borderId="0" xfId="0" applyFont="1" applyAlignment="1">
      <alignment horizontal="center"/>
    </xf>
    <xf numFmtId="0" fontId="3" fillId="0" borderId="0" xfId="0" applyFont="1" applyAlignment="1" applyProtection="1">
      <alignment horizontal="center" vertical="center" wrapText="1"/>
      <protection locked="0"/>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21"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22" fillId="0" borderId="0" xfId="0" applyFont="1" applyAlignment="1">
      <alignment horizontal="center" vertical="center" wrapText="1"/>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257175</xdr:colOff>
      <xdr:row>0</xdr:row>
      <xdr:rowOff>171450</xdr:rowOff>
    </xdr:from>
    <xdr:to>
      <xdr:col>8</xdr:col>
      <xdr:colOff>123824</xdr:colOff>
      <xdr:row>4</xdr:row>
      <xdr:rowOff>152399</xdr:rowOff>
    </xdr:to>
    <xdr:pic>
      <xdr:nvPicPr>
        <xdr:cNvPr id="5" name="Imagen 4" descr="C:\Users\Contabilidad\Downloads\TAMAÑO MINIMO IVC CONSEJO.png">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0" y="171450"/>
          <a:ext cx="781049" cy="933449"/>
        </a:xfrm>
        <a:prstGeom prst="rect">
          <a:avLst/>
        </a:prstGeom>
        <a:noFill/>
        <a:ln w="9525">
          <a:noFill/>
          <a:miter lim="800000"/>
          <a:headEnd/>
          <a:tailEnd/>
        </a:ln>
      </xdr:spPr>
    </xdr:pic>
    <xdr:clientData/>
  </xdr:twoCellAnchor>
  <xdr:twoCellAnchor editAs="oneCell">
    <xdr:from>
      <xdr:col>1</xdr:col>
      <xdr:colOff>57150</xdr:colOff>
      <xdr:row>0</xdr:row>
      <xdr:rowOff>47625</xdr:rowOff>
    </xdr:from>
    <xdr:to>
      <xdr:col>2</xdr:col>
      <xdr:colOff>714375</xdr:colOff>
      <xdr:row>4</xdr:row>
      <xdr:rowOff>82932</xdr:rowOff>
    </xdr:to>
    <xdr:pic>
      <xdr:nvPicPr>
        <xdr:cNvPr id="6" name="Imagen 5">
          <a:extLst>
            <a:ext uri="{FF2B5EF4-FFF2-40B4-BE49-F238E27FC236}">
              <a16:creationId xmlns:a16="http://schemas.microsoft.com/office/drawing/2014/main" id="{3032FF26-E1D8-43A3-BB02-12634F7A11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8675" y="47625"/>
          <a:ext cx="1552575" cy="987807"/>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56"/>
  <sheetViews>
    <sheetView tabSelected="1" topLeftCell="A34" workbookViewId="0">
      <selection activeCell="I43" sqref="I43"/>
    </sheetView>
  </sheetViews>
  <sheetFormatPr baseColWidth="10" defaultRowHeight="15" x14ac:dyDescent="0.25"/>
  <cols>
    <col min="1" max="1" width="11.5703125" customWidth="1"/>
    <col min="2" max="2" width="13.42578125" customWidth="1"/>
    <col min="3" max="3" width="12.42578125" customWidth="1"/>
    <col min="4" max="4" width="45.5703125" customWidth="1"/>
    <col min="5" max="5" width="9.5703125" customWidth="1"/>
    <col min="6" max="6" width="2.42578125" customWidth="1"/>
    <col min="7" max="7" width="15.42578125" customWidth="1"/>
    <col min="8" max="8" width="13.7109375" customWidth="1"/>
    <col min="9" max="9" width="13.140625" customWidth="1"/>
  </cols>
  <sheetData>
    <row r="2" spans="1:11" ht="22.5" x14ac:dyDescent="0.25">
      <c r="B2" s="52" t="s">
        <v>0</v>
      </c>
      <c r="C2" s="52"/>
      <c r="D2" s="52"/>
      <c r="E2" s="52"/>
      <c r="F2" s="52"/>
      <c r="G2" s="52"/>
      <c r="H2" s="52"/>
      <c r="I2" s="52"/>
    </row>
    <row r="3" spans="1:11" x14ac:dyDescent="0.25">
      <c r="B3" s="56" t="s">
        <v>1</v>
      </c>
      <c r="C3" s="56"/>
      <c r="D3" s="56"/>
      <c r="E3" s="56"/>
      <c r="F3" s="56"/>
      <c r="G3" s="56"/>
      <c r="H3" s="56"/>
      <c r="I3" s="56"/>
    </row>
    <row r="4" spans="1:11" ht="22.5" customHeight="1" x14ac:dyDescent="0.25">
      <c r="A4" s="40"/>
      <c r="B4" s="63" t="s">
        <v>24</v>
      </c>
      <c r="C4" s="63"/>
      <c r="D4" s="63"/>
      <c r="E4" s="63"/>
      <c r="F4" s="63"/>
      <c r="G4" s="63"/>
      <c r="H4" s="63"/>
      <c r="I4" s="63"/>
    </row>
    <row r="5" spans="1:11" ht="15" customHeight="1" x14ac:dyDescent="0.25">
      <c r="B5" s="63" t="s">
        <v>25</v>
      </c>
      <c r="C5" s="63"/>
      <c r="D5" s="63"/>
      <c r="E5" s="63"/>
      <c r="F5" s="63"/>
      <c r="G5" s="63"/>
      <c r="H5" s="63"/>
      <c r="I5" s="63"/>
    </row>
    <row r="6" spans="1:11" x14ac:dyDescent="0.25">
      <c r="B6" s="56"/>
      <c r="C6" s="56"/>
      <c r="D6" s="56"/>
      <c r="E6" s="56"/>
      <c r="F6" s="56"/>
      <c r="G6" s="56"/>
      <c r="H6" s="56"/>
      <c r="I6" s="56"/>
    </row>
    <row r="7" spans="1:11" ht="19.5" x14ac:dyDescent="0.25">
      <c r="B7" s="57" t="s">
        <v>2</v>
      </c>
      <c r="C7" s="57"/>
      <c r="D7" s="57"/>
      <c r="E7" s="57"/>
      <c r="F7" s="57"/>
      <c r="G7" s="57"/>
      <c r="H7" s="57"/>
      <c r="I7" s="57"/>
    </row>
    <row r="8" spans="1:11" x14ac:dyDescent="0.25">
      <c r="B8" s="58" t="s">
        <v>3</v>
      </c>
      <c r="C8" s="58"/>
      <c r="D8" s="58"/>
      <c r="E8" s="58"/>
      <c r="F8" s="58"/>
      <c r="G8" s="58"/>
      <c r="H8" s="58"/>
      <c r="I8" s="58"/>
    </row>
    <row r="9" spans="1:11" ht="20.25" thickBot="1" x14ac:dyDescent="0.3">
      <c r="B9" s="57" t="s">
        <v>32</v>
      </c>
      <c r="C9" s="57"/>
      <c r="D9" s="57"/>
      <c r="E9" s="57"/>
      <c r="F9" s="57"/>
      <c r="G9" s="57"/>
      <c r="H9" s="57"/>
      <c r="I9" s="57"/>
    </row>
    <row r="10" spans="1:11" ht="21" x14ac:dyDescent="0.25">
      <c r="B10" s="1"/>
      <c r="C10" s="2"/>
      <c r="D10" s="3"/>
      <c r="E10" s="2"/>
      <c r="F10" s="2"/>
      <c r="G10" s="2"/>
      <c r="H10" s="2"/>
      <c r="I10" s="4"/>
    </row>
    <row r="11" spans="1:11" ht="15.75" thickBot="1" x14ac:dyDescent="0.3">
      <c r="B11" s="59" t="s">
        <v>26</v>
      </c>
      <c r="C11" s="60"/>
      <c r="D11" s="60"/>
      <c r="E11" s="61"/>
      <c r="F11" s="60"/>
      <c r="G11" s="60"/>
      <c r="H11" s="60"/>
      <c r="I11" s="62"/>
      <c r="K11" s="29"/>
    </row>
    <row r="12" spans="1:11" x14ac:dyDescent="0.25">
      <c r="B12" s="23"/>
      <c r="C12" s="24"/>
      <c r="D12" s="23"/>
      <c r="E12" s="26" t="s">
        <v>21</v>
      </c>
      <c r="F12" s="6"/>
      <c r="G12" s="53" t="s">
        <v>4</v>
      </c>
      <c r="H12" s="54"/>
      <c r="I12" s="55"/>
    </row>
    <row r="13" spans="1:11" ht="15.75" thickBot="1" x14ac:dyDescent="0.3">
      <c r="B13" s="7"/>
      <c r="C13" s="8"/>
      <c r="D13" s="7"/>
      <c r="E13" s="27" t="s">
        <v>5</v>
      </c>
      <c r="F13" s="8"/>
      <c r="G13" s="10"/>
      <c r="H13" s="11"/>
      <c r="I13" s="32"/>
    </row>
    <row r="14" spans="1:11" ht="15.75" thickBot="1" x14ac:dyDescent="0.3">
      <c r="B14" s="10"/>
      <c r="C14" s="11"/>
      <c r="D14" s="7"/>
      <c r="E14" s="28"/>
      <c r="F14" s="8"/>
      <c r="G14" s="5" t="s">
        <v>6</v>
      </c>
      <c r="H14" s="31" t="s">
        <v>7</v>
      </c>
      <c r="I14" s="12" t="s">
        <v>8</v>
      </c>
    </row>
    <row r="15" spans="1:11" x14ac:dyDescent="0.25">
      <c r="B15" s="13" t="s">
        <v>9</v>
      </c>
      <c r="C15" s="14" t="s">
        <v>10</v>
      </c>
      <c r="D15" s="5" t="s">
        <v>17</v>
      </c>
      <c r="E15" s="9"/>
      <c r="F15" s="8"/>
      <c r="G15" s="26" t="s">
        <v>11</v>
      </c>
      <c r="H15" s="26"/>
      <c r="I15" s="33"/>
    </row>
    <row r="16" spans="1:11" ht="18.75" customHeight="1" x14ac:dyDescent="0.25">
      <c r="B16" s="39" t="s">
        <v>33</v>
      </c>
      <c r="C16" s="15"/>
      <c r="D16" s="16"/>
      <c r="E16" s="17"/>
      <c r="F16" s="45"/>
      <c r="G16" s="48"/>
      <c r="H16" s="42"/>
      <c r="I16" s="34"/>
    </row>
    <row r="17" spans="2:9" x14ac:dyDescent="0.25">
      <c r="B17" s="38" t="s">
        <v>12</v>
      </c>
      <c r="C17" s="22"/>
      <c r="D17" s="21" t="s">
        <v>31</v>
      </c>
      <c r="E17" s="20"/>
      <c r="F17" s="46"/>
      <c r="G17" s="49"/>
      <c r="H17" s="43"/>
      <c r="I17" s="35">
        <v>798384.47</v>
      </c>
    </row>
    <row r="18" spans="2:9" ht="65.25" customHeight="1" x14ac:dyDescent="0.25">
      <c r="B18" s="38"/>
      <c r="C18" s="20">
        <v>4</v>
      </c>
      <c r="D18" s="19" t="s">
        <v>34</v>
      </c>
      <c r="E18" s="20">
        <v>4566</v>
      </c>
      <c r="F18" s="46"/>
      <c r="G18" s="43">
        <v>5337.83</v>
      </c>
      <c r="H18" s="43"/>
      <c r="I18" s="35">
        <f>+I17-G18+H18</f>
        <v>793046.64</v>
      </c>
    </row>
    <row r="19" spans="2:9" ht="96" customHeight="1" x14ac:dyDescent="0.25">
      <c r="B19" s="38"/>
      <c r="C19" s="20">
        <v>4</v>
      </c>
      <c r="D19" s="19" t="s">
        <v>35</v>
      </c>
      <c r="E19" s="20">
        <v>4568</v>
      </c>
      <c r="F19" s="46"/>
      <c r="G19" s="43">
        <v>4252.5</v>
      </c>
      <c r="H19" s="43"/>
      <c r="I19" s="35">
        <f t="shared" ref="I19:I43" si="0">+I18-G19+H19</f>
        <v>788794.14</v>
      </c>
    </row>
    <row r="20" spans="2:9" ht="85.5" customHeight="1" x14ac:dyDescent="0.25">
      <c r="B20" s="38"/>
      <c r="C20" s="20">
        <v>4</v>
      </c>
      <c r="D20" s="19" t="s">
        <v>36</v>
      </c>
      <c r="E20" s="20">
        <v>4569</v>
      </c>
      <c r="F20" s="46"/>
      <c r="G20" s="43">
        <v>3622.5</v>
      </c>
      <c r="H20" s="43"/>
      <c r="I20" s="35">
        <f t="shared" si="0"/>
        <v>785171.64</v>
      </c>
    </row>
    <row r="21" spans="2:9" ht="85.5" customHeight="1" x14ac:dyDescent="0.25">
      <c r="B21" s="38"/>
      <c r="C21" s="20">
        <v>4</v>
      </c>
      <c r="D21" s="19" t="s">
        <v>46</v>
      </c>
      <c r="E21" s="20">
        <v>4570</v>
      </c>
      <c r="F21" s="46"/>
      <c r="G21" s="43">
        <v>2250</v>
      </c>
      <c r="H21" s="43"/>
      <c r="I21" s="35">
        <f t="shared" si="0"/>
        <v>782921.64</v>
      </c>
    </row>
    <row r="22" spans="2:9" ht="81.75" customHeight="1" x14ac:dyDescent="0.25">
      <c r="B22" s="38"/>
      <c r="C22" s="20">
        <v>4</v>
      </c>
      <c r="D22" s="19" t="s">
        <v>37</v>
      </c>
      <c r="E22" s="20">
        <v>4571</v>
      </c>
      <c r="F22" s="46"/>
      <c r="G22" s="43">
        <v>4325</v>
      </c>
      <c r="H22" s="43"/>
      <c r="I22" s="35">
        <f t="shared" si="0"/>
        <v>778596.64</v>
      </c>
    </row>
    <row r="23" spans="2:9" ht="132.75" customHeight="1" x14ac:dyDescent="0.25">
      <c r="B23" s="38"/>
      <c r="C23" s="20">
        <v>4</v>
      </c>
      <c r="D23" s="19" t="s">
        <v>38</v>
      </c>
      <c r="E23" s="20">
        <v>4580</v>
      </c>
      <c r="F23" s="46"/>
      <c r="G23" s="43">
        <v>2300</v>
      </c>
      <c r="H23" s="43"/>
      <c r="I23" s="35">
        <f t="shared" si="0"/>
        <v>776296.64</v>
      </c>
    </row>
    <row r="24" spans="2:9" ht="96" customHeight="1" x14ac:dyDescent="0.25">
      <c r="B24" s="38"/>
      <c r="C24" s="20">
        <v>4</v>
      </c>
      <c r="D24" s="19" t="s">
        <v>39</v>
      </c>
      <c r="E24" s="20">
        <v>4581</v>
      </c>
      <c r="F24" s="46"/>
      <c r="G24" s="43">
        <v>2412.5</v>
      </c>
      <c r="H24" s="43"/>
      <c r="I24" s="35">
        <f t="shared" si="0"/>
        <v>773884.14</v>
      </c>
    </row>
    <row r="25" spans="2:9" ht="58.5" customHeight="1" x14ac:dyDescent="0.25">
      <c r="B25" s="38"/>
      <c r="C25" s="20">
        <v>4</v>
      </c>
      <c r="D25" s="19" t="s">
        <v>40</v>
      </c>
      <c r="E25" s="20">
        <v>4583</v>
      </c>
      <c r="F25" s="46"/>
      <c r="G25" s="43">
        <v>975</v>
      </c>
      <c r="H25" s="43"/>
      <c r="I25" s="35">
        <f t="shared" si="0"/>
        <v>772909.14</v>
      </c>
    </row>
    <row r="26" spans="2:9" ht="104.25" customHeight="1" x14ac:dyDescent="0.25">
      <c r="B26" s="38"/>
      <c r="C26" s="20">
        <v>4</v>
      </c>
      <c r="D26" s="19" t="s">
        <v>57</v>
      </c>
      <c r="E26" s="20">
        <v>4584</v>
      </c>
      <c r="F26" s="46"/>
      <c r="G26" s="43">
        <v>12982.5</v>
      </c>
      <c r="H26" s="43"/>
      <c r="I26" s="35">
        <f t="shared" si="0"/>
        <v>759926.64</v>
      </c>
    </row>
    <row r="27" spans="2:9" ht="84.75" customHeight="1" x14ac:dyDescent="0.25">
      <c r="B27" s="38"/>
      <c r="C27" s="20">
        <v>4</v>
      </c>
      <c r="D27" s="19" t="s">
        <v>41</v>
      </c>
      <c r="E27" s="20">
        <v>4585</v>
      </c>
      <c r="F27" s="46"/>
      <c r="G27" s="43">
        <v>2162.5</v>
      </c>
      <c r="H27" s="43"/>
      <c r="I27" s="35">
        <f t="shared" si="0"/>
        <v>757764.14</v>
      </c>
    </row>
    <row r="28" spans="2:9" ht="83.25" customHeight="1" x14ac:dyDescent="0.25">
      <c r="B28" s="38"/>
      <c r="C28" s="20">
        <v>4</v>
      </c>
      <c r="D28" s="19" t="s">
        <v>42</v>
      </c>
      <c r="E28" s="20">
        <v>4586</v>
      </c>
      <c r="F28" s="46"/>
      <c r="G28" s="43">
        <v>3137.5</v>
      </c>
      <c r="H28" s="43"/>
      <c r="I28" s="35">
        <f t="shared" si="0"/>
        <v>754626.64</v>
      </c>
    </row>
    <row r="29" spans="2:9" ht="85.5" customHeight="1" x14ac:dyDescent="0.25">
      <c r="B29" s="38"/>
      <c r="C29" s="20">
        <v>4</v>
      </c>
      <c r="D29" s="19" t="s">
        <v>43</v>
      </c>
      <c r="E29" s="20">
        <v>4587</v>
      </c>
      <c r="F29" s="46"/>
      <c r="G29" s="43">
        <v>3150</v>
      </c>
      <c r="H29" s="43"/>
      <c r="I29" s="35">
        <f t="shared" si="0"/>
        <v>751476.64</v>
      </c>
    </row>
    <row r="30" spans="2:9" ht="85.5" customHeight="1" x14ac:dyDescent="0.25">
      <c r="B30" s="38"/>
      <c r="C30" s="20">
        <v>5</v>
      </c>
      <c r="D30" s="19" t="s">
        <v>44</v>
      </c>
      <c r="E30" s="20">
        <v>4582</v>
      </c>
      <c r="F30" s="46"/>
      <c r="G30" s="43">
        <v>4112.5</v>
      </c>
      <c r="H30" s="43"/>
      <c r="I30" s="35">
        <f t="shared" si="0"/>
        <v>747364.14</v>
      </c>
    </row>
    <row r="31" spans="2:9" ht="67.5" customHeight="1" x14ac:dyDescent="0.25">
      <c r="B31" s="38"/>
      <c r="C31" s="20">
        <v>11</v>
      </c>
      <c r="D31" s="19" t="s">
        <v>45</v>
      </c>
      <c r="E31" s="20">
        <v>4593</v>
      </c>
      <c r="F31" s="46"/>
      <c r="G31" s="43">
        <v>153794.28</v>
      </c>
      <c r="H31" s="43"/>
      <c r="I31" s="35">
        <f t="shared" si="0"/>
        <v>593569.86</v>
      </c>
    </row>
    <row r="32" spans="2:9" ht="72" customHeight="1" x14ac:dyDescent="0.25">
      <c r="B32" s="38"/>
      <c r="C32" s="20">
        <v>14</v>
      </c>
      <c r="D32" s="19" t="s">
        <v>47</v>
      </c>
      <c r="E32" s="20">
        <v>4599</v>
      </c>
      <c r="F32" s="46"/>
      <c r="G32" s="43">
        <v>4400</v>
      </c>
      <c r="H32" s="43"/>
      <c r="I32" s="35">
        <f t="shared" si="0"/>
        <v>589169.86</v>
      </c>
    </row>
    <row r="33" spans="2:9" ht="78.75" customHeight="1" x14ac:dyDescent="0.25">
      <c r="B33" s="38"/>
      <c r="C33" s="20">
        <v>14</v>
      </c>
      <c r="D33" s="19" t="s">
        <v>48</v>
      </c>
      <c r="E33" s="20">
        <v>4600</v>
      </c>
      <c r="F33" s="46"/>
      <c r="G33" s="43">
        <v>5460</v>
      </c>
      <c r="H33" s="43"/>
      <c r="I33" s="35">
        <f t="shared" si="0"/>
        <v>583709.86</v>
      </c>
    </row>
    <row r="34" spans="2:9" ht="91.5" customHeight="1" x14ac:dyDescent="0.25">
      <c r="B34" s="38"/>
      <c r="C34" s="20">
        <v>14</v>
      </c>
      <c r="D34" s="19" t="s">
        <v>49</v>
      </c>
      <c r="E34" s="20">
        <v>4605</v>
      </c>
      <c r="F34" s="46"/>
      <c r="G34" s="43">
        <v>7750</v>
      </c>
      <c r="H34" s="43"/>
      <c r="I34" s="35">
        <f t="shared" si="0"/>
        <v>575959.86</v>
      </c>
    </row>
    <row r="35" spans="2:9" ht="57.75" customHeight="1" x14ac:dyDescent="0.25">
      <c r="B35" s="38"/>
      <c r="C35" s="20">
        <v>17</v>
      </c>
      <c r="D35" s="19" t="s">
        <v>56</v>
      </c>
      <c r="E35" s="20">
        <v>4629</v>
      </c>
      <c r="F35" s="46"/>
      <c r="G35" s="43">
        <v>14619.88</v>
      </c>
      <c r="H35" s="43"/>
      <c r="I35" s="35">
        <f t="shared" si="0"/>
        <v>561339.98</v>
      </c>
    </row>
    <row r="36" spans="2:9" ht="106.5" customHeight="1" x14ac:dyDescent="0.25">
      <c r="B36" s="38"/>
      <c r="C36" s="20">
        <v>18</v>
      </c>
      <c r="D36" s="19" t="s">
        <v>50</v>
      </c>
      <c r="E36" s="20">
        <v>4603</v>
      </c>
      <c r="F36" s="46"/>
      <c r="G36" s="43">
        <v>2520</v>
      </c>
      <c r="H36" s="43"/>
      <c r="I36" s="35">
        <f t="shared" si="0"/>
        <v>558819.98</v>
      </c>
    </row>
    <row r="37" spans="2:9" ht="108" customHeight="1" x14ac:dyDescent="0.25">
      <c r="B37" s="38"/>
      <c r="C37" s="20">
        <v>18</v>
      </c>
      <c r="D37" s="19" t="s">
        <v>51</v>
      </c>
      <c r="E37" s="20">
        <v>4604</v>
      </c>
      <c r="F37" s="46"/>
      <c r="G37" s="43">
        <v>14900</v>
      </c>
      <c r="H37" s="43"/>
      <c r="I37" s="35">
        <f t="shared" si="0"/>
        <v>543919.98</v>
      </c>
    </row>
    <row r="38" spans="2:9" ht="43.5" customHeight="1" x14ac:dyDescent="0.25">
      <c r="B38" s="38"/>
      <c r="C38" s="20">
        <v>18</v>
      </c>
      <c r="D38" s="19" t="s">
        <v>52</v>
      </c>
      <c r="E38" s="20">
        <v>79819</v>
      </c>
      <c r="F38" s="46"/>
      <c r="G38" s="43">
        <v>20268.169999999998</v>
      </c>
      <c r="H38" s="43"/>
      <c r="I38" s="35">
        <f t="shared" si="0"/>
        <v>523651.81</v>
      </c>
    </row>
    <row r="39" spans="2:9" ht="49.5" customHeight="1" x14ac:dyDescent="0.25">
      <c r="B39" s="38"/>
      <c r="C39" s="20">
        <v>18</v>
      </c>
      <c r="D39" s="19" t="s">
        <v>53</v>
      </c>
      <c r="E39" s="20">
        <v>79820</v>
      </c>
      <c r="F39" s="46"/>
      <c r="G39" s="43">
        <v>22477.77</v>
      </c>
      <c r="H39" s="43"/>
      <c r="I39" s="35">
        <f t="shared" si="0"/>
        <v>501174.04</v>
      </c>
    </row>
    <row r="40" spans="2:9" ht="79.5" customHeight="1" x14ac:dyDescent="0.25">
      <c r="B40" s="38"/>
      <c r="C40" s="20">
        <v>20</v>
      </c>
      <c r="D40" s="19" t="s">
        <v>55</v>
      </c>
      <c r="E40" s="20">
        <v>4602</v>
      </c>
      <c r="F40" s="46"/>
      <c r="G40" s="43">
        <v>4165</v>
      </c>
      <c r="H40" s="43"/>
      <c r="I40" s="35">
        <f t="shared" si="0"/>
        <v>497009.04</v>
      </c>
    </row>
    <row r="41" spans="2:9" ht="41.25" customHeight="1" x14ac:dyDescent="0.25">
      <c r="B41" s="38"/>
      <c r="C41" s="20">
        <v>21</v>
      </c>
      <c r="D41" s="19" t="s">
        <v>54</v>
      </c>
      <c r="E41" s="20">
        <v>79821</v>
      </c>
      <c r="F41" s="46"/>
      <c r="G41" s="43">
        <v>44282.39</v>
      </c>
      <c r="H41" s="43"/>
      <c r="I41" s="35">
        <f t="shared" si="0"/>
        <v>452726.64999999997</v>
      </c>
    </row>
    <row r="42" spans="2:9" ht="29.25" customHeight="1" x14ac:dyDescent="0.25">
      <c r="B42" s="38"/>
      <c r="C42" s="20">
        <v>28</v>
      </c>
      <c r="D42" s="19" t="s">
        <v>30</v>
      </c>
      <c r="E42" s="20">
        <v>266</v>
      </c>
      <c r="F42" s="46"/>
      <c r="G42" s="43"/>
      <c r="H42" s="43">
        <v>5000</v>
      </c>
      <c r="I42" s="35">
        <f t="shared" si="0"/>
        <v>457726.64999999997</v>
      </c>
    </row>
    <row r="43" spans="2:9" ht="21" customHeight="1" x14ac:dyDescent="0.25">
      <c r="B43" s="38"/>
      <c r="C43" s="20">
        <v>28</v>
      </c>
      <c r="D43" s="19" t="s">
        <v>28</v>
      </c>
      <c r="E43" s="20" t="s">
        <v>29</v>
      </c>
      <c r="F43" s="46"/>
      <c r="G43" s="43">
        <v>628.35</v>
      </c>
      <c r="H43" s="43"/>
      <c r="I43" s="35">
        <f t="shared" si="0"/>
        <v>457098.3</v>
      </c>
    </row>
    <row r="44" spans="2:9" ht="20.25" customHeight="1" thickBot="1" x14ac:dyDescent="0.3">
      <c r="B44" s="38"/>
      <c r="C44" s="41"/>
      <c r="D44" s="21" t="s">
        <v>22</v>
      </c>
      <c r="E44" s="30"/>
      <c r="F44" s="47"/>
      <c r="G44" s="44">
        <f>SUM(G18:G43)</f>
        <v>346286.17</v>
      </c>
      <c r="H44" s="44">
        <f>SUM(H18:H43)</f>
        <v>5000</v>
      </c>
      <c r="I44" s="35"/>
    </row>
    <row r="45" spans="2:9" ht="18" customHeight="1" x14ac:dyDescent="0.25">
      <c r="G45" s="25"/>
    </row>
    <row r="46" spans="2:9" ht="25.5" customHeight="1" x14ac:dyDescent="0.25"/>
    <row r="50" spans="2:9" x14ac:dyDescent="0.25">
      <c r="B50" s="36" t="s">
        <v>13</v>
      </c>
      <c r="C50" s="36"/>
      <c r="D50" s="50" t="s">
        <v>14</v>
      </c>
      <c r="E50" s="50"/>
      <c r="G50" s="50" t="s">
        <v>16</v>
      </c>
      <c r="H50" s="50"/>
      <c r="I50" s="50"/>
    </row>
    <row r="51" spans="2:9" x14ac:dyDescent="0.25">
      <c r="B51" s="37" t="s">
        <v>23</v>
      </c>
      <c r="C51" s="37"/>
      <c r="D51" s="51" t="s">
        <v>15</v>
      </c>
      <c r="E51" s="51"/>
      <c r="G51" s="51" t="s">
        <v>27</v>
      </c>
      <c r="H51" s="51"/>
      <c r="I51" s="51"/>
    </row>
    <row r="52" spans="2:9" x14ac:dyDescent="0.25">
      <c r="B52" s="36" t="s">
        <v>19</v>
      </c>
      <c r="C52" s="36"/>
      <c r="D52" s="50" t="s">
        <v>20</v>
      </c>
      <c r="E52" s="50"/>
      <c r="G52" s="50" t="s">
        <v>18</v>
      </c>
      <c r="H52" s="50"/>
      <c r="I52" s="50"/>
    </row>
    <row r="53" spans="2:9" x14ac:dyDescent="0.25">
      <c r="D53" s="18"/>
    </row>
    <row r="56" spans="2:9" x14ac:dyDescent="0.25">
      <c r="D56" s="18"/>
    </row>
  </sheetData>
  <mergeCells count="16">
    <mergeCell ref="B2:I2"/>
    <mergeCell ref="G12:I12"/>
    <mergeCell ref="B6:I6"/>
    <mergeCell ref="B7:I7"/>
    <mergeCell ref="B8:I8"/>
    <mergeCell ref="B9:I9"/>
    <mergeCell ref="B11:I11"/>
    <mergeCell ref="B5:I5"/>
    <mergeCell ref="B4:I4"/>
    <mergeCell ref="B3:I3"/>
    <mergeCell ref="G50:I50"/>
    <mergeCell ref="G51:I51"/>
    <mergeCell ref="G52:I52"/>
    <mergeCell ref="D50:E50"/>
    <mergeCell ref="D51:E51"/>
    <mergeCell ref="D52:E52"/>
  </mergeCells>
  <pageMargins left="0.55118110236220474" right="0.31496062992125984" top="0.62992125984251968" bottom="0.74803149606299213" header="0.31496062992125984" footer="0.31496062992125984"/>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NOVIEMBRE 2025</vt:lpstr>
      <vt:lpstr>'NOVIEMBRE 2025'!Títulos_a_imprimir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2025-12-10T14:49:30Z</dcterms:modified>
</cp:coreProperties>
</file>