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Usuario\Desktop\Evaluacion Junio 2025\"/>
    </mc:Choice>
  </mc:AlternateContent>
  <xr:revisionPtr revIDLastSave="0" documentId="13_ncr:1_{4144FB71-3BC3-479F-B786-3FBD0899F20E}" xr6:coauthVersionLast="47" xr6:coauthVersionMax="47" xr10:uidLastSave="{00000000-0000-0000-0000-000000000000}"/>
  <bookViews>
    <workbookView xWindow="-120" yWindow="-120" windowWidth="20730" windowHeight="11160" tabRatio="601" xr2:uid="{00000000-000D-0000-FFFF-FFFF00000000}"/>
  </bookViews>
  <sheets>
    <sheet name="EST. SUP. JULIO 2025  " sheetId="255" r:id="rId1"/>
    <sheet name="EST.SUP.JULIO 2025 PAGOS APLIC " sheetId="240"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 i="240" l="1"/>
  <c r="K51" i="240"/>
  <c r="H13" i="240" l="1"/>
  <c r="H51" i="240" s="1"/>
  <c r="H13" i="255"/>
  <c r="H51" i="255" s="1"/>
</calcChain>
</file>

<file path=xl/sharedStrings.xml><?xml version="1.0" encoding="utf-8"?>
<sst xmlns="http://schemas.openxmlformats.org/spreadsheetml/2006/main" count="371" uniqueCount="139">
  <si>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</si>
  <si>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</si>
  <si>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</si>
  <si>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</si>
  <si>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</si>
  <si>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</si>
  <si>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</si>
  <si>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</si>
  <si>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</si>
  <si>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</si>
  <si>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</si>
  <si>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</si>
  <si>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</si>
  <si>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</si>
  <si>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2.1.1.5.04</t>
  </si>
  <si>
    <t>2.2.5.1.01</t>
  </si>
  <si>
    <t>COMPAÑÍA DOMINICANA DE TELÉFONOS, S.A</t>
  </si>
  <si>
    <t>2.2.1.3.01</t>
  </si>
  <si>
    <t>2.3.1.1.01</t>
  </si>
  <si>
    <t>2.3.9.2.01</t>
  </si>
  <si>
    <t>DIRECCION ADMINISTRATIVA Y FINANCIERA</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</si>
  <si>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</si>
  <si>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</si>
  <si>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</si>
  <si>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</si>
  <si>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</si>
  <si>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</si>
  <si>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</si>
  <si>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</si>
  <si>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</si>
  <si>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</si>
  <si>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</si>
  <si>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</si>
  <si>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</si>
  <si>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</si>
  <si>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</si>
  <si>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</si>
  <si>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</si>
  <si>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CÁLCULO MAP NO.44724-2021</t>
  </si>
  <si>
    <t>30/6/2021 (varias)</t>
  </si>
  <si>
    <t>2.2.1.6.01</t>
  </si>
  <si>
    <r>
      <t xml:space="preserve">RETENCIÓN DE IMPUESTOS  (ISR) A PERSONAL CONTRATADO TEMPORAL,  CORRESPONDIENTE A LOS MESES DE:   ENERO Y </t>
    </r>
    <r>
      <rPr>
        <sz val="8"/>
        <rFont val="Calibri"/>
        <family val="2"/>
      </rPr>
      <t xml:space="preserve"> DICIEMBRE 2022</t>
    </r>
  </si>
  <si>
    <t>CORPHOTELS</t>
  </si>
  <si>
    <t>EDEESTE</t>
  </si>
  <si>
    <t>SERVICIO ENERGÍA ELÉCT.  DE LA REG.(X) DEL YUMA (LA ROMANA, LA ALTAGRACIA)  DEL  CONSEJO NACIONAL DE DROGAS, PERÍODO   18/09/2024 - 18/10/2024</t>
  </si>
  <si>
    <t>B1500359441</t>
  </si>
  <si>
    <t>EDESUR</t>
  </si>
  <si>
    <t>2.3.7.1.02</t>
  </si>
  <si>
    <t>B1500000133</t>
  </si>
  <si>
    <t>PROCURADURIA GENERAL DE LA REPUBLICA DOMINICANA</t>
  </si>
  <si>
    <t>ALQUILER LOCAL QUE ALOJA  LA OFICINA DE LA REGIONAL ( I ) DEL OZAMA METROPOLITANA (SANTO DOMINGO ESTE) DE ESTE CONSEJO NACIONAL DE DROGAS, CORRESPONDIENTE AL PERÍODO DESDE MARZO 2023  HASTA  ABRIL  2024.</t>
  </si>
  <si>
    <t>EDENORTE</t>
  </si>
  <si>
    <t>LIC. MARCELINO MERAN RODRÍGUEZ</t>
  </si>
  <si>
    <t>MARIANO ROJAS CROUSSETT</t>
  </si>
  <si>
    <t>B1500002921</t>
  </si>
  <si>
    <t>ECO PETROLEO DOMINICANA, S.A.</t>
  </si>
  <si>
    <t>COMPRA DE TICKETS DE COMBUSTIBLE  (GASOIL)  PARA LOS VEHICULOS DE TRANSPORTACION, PERTENECIENTE A ESTE CONSEJO NACIONAL DE DROGAS. SEGUN ANEXOS</t>
  </si>
  <si>
    <t>AMERICAN BUSSINES MACHINE, SRL (ABM)</t>
  </si>
  <si>
    <t>D.J. MAUAD CATERING, SRL</t>
  </si>
  <si>
    <t xml:space="preserve">COMPRA DE TICKETS DE COMBUSTIBLE  (GASOIL)  PARA LOS VEHICULOS DE TRANSPORTACION, PERTENECIENTE A ESTE CONSEJO NACIONAL DE DROGAS. </t>
  </si>
  <si>
    <t>01/804/2025</t>
  </si>
  <si>
    <t>B1500002954</t>
  </si>
  <si>
    <t>B1500002976</t>
  </si>
  <si>
    <t>B1500002998</t>
  </si>
  <si>
    <t>E450000073623</t>
  </si>
  <si>
    <t>SERVICIOS TELEFÓNICOS LÍNEAS FIJAS CORRESPONDIENTE AL MES DE ABRIL  2025</t>
  </si>
  <si>
    <t>SERVICIOS TELEFÓNICOS LÍNEAS FIJAS CORRESPONDIENTE AL MES DE MAYO  2025</t>
  </si>
  <si>
    <t>E450000076199</t>
  </si>
  <si>
    <t>GRUPO VENTURA &amp; PEREZ SOLUTIONS, SRL</t>
  </si>
  <si>
    <t>E450000041442</t>
  </si>
  <si>
    <t>E450000041443</t>
  </si>
  <si>
    <t>E450000041444</t>
  </si>
  <si>
    <t>SERVICIO DE ENERGÍA ELÉCTRICA  CAINNACSP, PERIODO  14/05/2025 - 13/06/2025.</t>
  </si>
  <si>
    <t>SERVICIO DE ENERGÍA ELÉCTRICA  REGIONAL(II), VALDESIA (SAN CRISTOBAL)  CONTRATO NO. 7299052,  PERIODO  08/05/2025 - 07/06/2025</t>
  </si>
  <si>
    <t>SERVICIO DE ENERGÍA ELÉCTRICA  REGIONAL(VII), ENRIQUILLO, BARAHONA,  CONTRATO NO. 7038853,  PERIODO  02/05/2025 - 02/06/2025</t>
  </si>
  <si>
    <t xml:space="preserve">                                             </t>
  </si>
  <si>
    <t>B1500000235</t>
  </si>
  <si>
    <t>ALQUILER LOCAL REGIONAL (III) DEL CIBAO NORESTE, SAN FRANCISCO DE MACORIS, CORRESPONDIENTE AL MES DE JUNIO 2025.</t>
  </si>
  <si>
    <t>Nota:    A  la  fecha  de  corte  de  esta  relación  de  cuentas por pagar  existen  órdenes  de  pagos   Libramientos  y  C heques   generadas  por un monto de   RD$512,188.83   las cuales  se   encuentran en</t>
  </si>
  <si>
    <t>diversas  etapas  del  proceso  y  que  deben  permanecer  en  esta relación hasta tanto  concluya el pago,  es decir que el  monto de  las cuentas por pagar aun sin  procesar  ascienden  a  RD$1,458,298.95</t>
  </si>
  <si>
    <t>E450000060286</t>
  </si>
  <si>
    <t>SERVICIO DE ENERGÍA ELÉCTRICA REGIONAL IV DEL CIBAO NORTE SANTIAGO, PERÍODO  01/06/2025 - 01/07/2025.</t>
  </si>
  <si>
    <t>E450000063373</t>
  </si>
  <si>
    <t>SERVICIO DE ENERGÍA ELÉCTRICA DE LA REGIONAL (III) DEL CIBAO NORESTE SAN FRANCISCO DE MACORÍS, PERÍODO  01/06/2025 - 01/07/2025.</t>
  </si>
  <si>
    <t>B1500000650</t>
  </si>
  <si>
    <t>MULTISERVICIOS NIVAR, SRL</t>
  </si>
  <si>
    <t xml:space="preserve">COMPRA DE TONER Y TINTA PARA EL ABASTECIMIENTO DEL ALMACEN DEL CONSEJO NACIONAL DE DROGAS </t>
  </si>
  <si>
    <t>B1500002627</t>
  </si>
  <si>
    <t xml:space="preserve"> COMPRA DE TONER Y TINTA PARA ABASTECIMIENTO ALMACEN CONSEJO NACIONAL DE DROGAS </t>
  </si>
  <si>
    <t>B1500000236</t>
  </si>
  <si>
    <t>ALQUILER LOCAL REGIONAL (III) DEL CIBAO NORESTE, SAN FRANCISCO DE MACORIS, CORRESPONDIENTE AL MES DE JULIO 2025.</t>
  </si>
  <si>
    <t>E450000078664</t>
  </si>
  <si>
    <t>SERVICIOS TELEFÓNICOS LÍNEAS FIJAS CORRESPONDIENTE AL MES DE JUNIO  2025</t>
  </si>
  <si>
    <t>E450000000111</t>
  </si>
  <si>
    <t xml:space="preserve">COMPRA DE COMBUSTIBLE EN TICKETS (630) PARA FLOTILLA VEHICULOS TRANSPORTACION DEL CND CORRESP. AL  MES  (JULIO/2025) </t>
  </si>
  <si>
    <t>B1500000061</t>
  </si>
  <si>
    <t xml:space="preserve">COMPRA DE ARTICULOS COMESTIBLES PARA ABASTECIMIENTO DEL ALMACEN CONSEJO NACIONAL DE DROGAS. </t>
  </si>
  <si>
    <t>E450000070789</t>
  </si>
  <si>
    <t>SERVICIOS  TELEFONOS FLOTAS CORRESPONDIENTE AL MES DE MARZO 2025</t>
  </si>
  <si>
    <t>E450000073415</t>
  </si>
  <si>
    <t>SERVICIOS  TELEFONOS FLOTAS CORRESPONDIENTE AL MES DE ABRIL 2025</t>
  </si>
  <si>
    <t>SERVICIOS  TELEFONOS FLOTAS CORRESPONDIENTE AL MES DE MAYO 2025</t>
  </si>
  <si>
    <t>E450000075992</t>
  </si>
  <si>
    <t>E450000078455</t>
  </si>
  <si>
    <t>SERVICIOS  TELEFONOS FLOTAS CORRESPONDIENTE AL MES DE JUINO 2025</t>
  </si>
  <si>
    <t>E450000038111</t>
  </si>
  <si>
    <t>E450000038110</t>
  </si>
  <si>
    <t>E450000038418</t>
  </si>
  <si>
    <t>SERVICIO ENERGÍA ELÉCT. REGIONAL (I) DEL OZAMA METROPOLITANA (SANTO DOMINGO ESTE) CONSEJO NACIONAL DE DROGAS, PERÍODO 16/06/2025-17/07/2025</t>
  </si>
  <si>
    <t>SERVICIO ENERGÍA ELÉCT. SÓTANO SEDE CENTRAL CONSEJO NACIONAL DE DROGAS, PERÍODO   16/06/2025 - 17/07/2025</t>
  </si>
  <si>
    <t>SERVICIO ENERGÍA ELÉCT. 1ERA. PLANTA SEDE CENTRAL CONSEJO NACIONAL DE DROGAS, PERÍODO   16/06/2025 - 17/07/2025</t>
  </si>
  <si>
    <t>B1500000065</t>
  </si>
  <si>
    <t>ALQUILER DEL LOCAL COMERCIAL QUE ALOJA LA OFICINA DE LA REGIONAL X YUMA, HIGUEY, LA ALTAGRACIA, MES DE JULIO 2025</t>
  </si>
  <si>
    <t>B1500000725</t>
  </si>
  <si>
    <t>POR COMPRA DE ARTICULOS COMESTIBLES, PARA EL ANIVERSARIO TREINTISIETE (37) DEL CONSEJO NACIONAL DE DROGAS, DICHA ACTIVIDAD SE CELEBRO EN FAMILIA EL DOMINGO (01) DE JUINIO DESDE LAS 09;00 AM HASTA LAS 05;00 PM EN EL CLUB JULIO SAURI (CLUB DE ENERGIA Y MINAS) DEL PRESENTE AÑO, SEGUN DOCUMENTOS ANEXOS.</t>
  </si>
  <si>
    <t>2.2.9.2.01, 2.3.3.2.01, 2.3.9.5.01</t>
  </si>
  <si>
    <t>B1500000722</t>
  </si>
  <si>
    <t>COMPRA DE REFRIGERIO PARA CIEN (100) ESTUDIANTES Y DOCENTES QUE ASISTIRAN A UNA JORNADA DE SENSIBILIZACION EN NUESTRO SALON JACINTO PEYNADO, EN EL MARCO DE LA RUTA DE LA PREVENCION, COORDINADA POR LA DIRECCION NACIONAL DE CONTROL DE DROGAS (DNCD), LA CUAL SE LLEVO A CABO EL LUNES VEINTESEIS (26) DE MAYO DEL 2025, SEGUN DOCUMENTOS ANEXOS.</t>
  </si>
  <si>
    <t>OBELCA, SRL</t>
  </si>
  <si>
    <t>B1500000913</t>
  </si>
  <si>
    <t>POR COMPRA DE REFRIGERIOS PARA SER UTILIZADOS EN EL CAMPAMENTO DE VERANO CAMP EVOCARR, DONDE ESTARIAN PARTICIPANDO ATLETAS FEMENINAS DE VOLEIBOL EN EDADES ENTRE 10 A 16 AÑOS, ESTA ACTIVIDAD SE LLEVO A CABO EL 16 DE JULIO DEL 2025, SEGUN DOCUMENTOS ANEXOS.</t>
  </si>
  <si>
    <t>E450000048054</t>
  </si>
  <si>
    <t>SERVICIO DE ENERGÍA ELÉCTRICA  REGIONAL(VII), ENRIQUILLO, BARAHONA,  CONTRATO NO. 7038853,  PERIODO  02/06/2025 - 02/7/2025</t>
  </si>
  <si>
    <t>E450000048053</t>
  </si>
  <si>
    <t>SERVICIO DE ENERGÍA ELÉCTRICA  REGIONAL(II), VALDESIA (SAN CRISTOBAL)  CONTRATO NO. 7299052,  PERIODO  07/06/2025 - 07/07/2025</t>
  </si>
  <si>
    <t>SERVICIO DE ENERGÍA ELÉCTRICA  CAINNACSP, PERIODO  13/06/2025 - 14/07/2025.</t>
  </si>
  <si>
    <t>E450000048052</t>
  </si>
  <si>
    <t xml:space="preserve"> AL 31 DE JULIO 2025</t>
  </si>
  <si>
    <t>LIC. JOSE GABRIEL GUZMAN</t>
  </si>
  <si>
    <t xml:space="preserve">Fecha: 08 de agosto 2025 </t>
  </si>
  <si>
    <t>B1500005483</t>
  </si>
  <si>
    <t>GLOBATEC</t>
  </si>
  <si>
    <t>COMPRA DE DISCO DURO SSD 1TB SANDISK PARA USO DEL DESPACHO DE ESTA INSTITUCION</t>
  </si>
  <si>
    <t>LIBERTY NETWORKS DOMINICANA, S.A</t>
  </si>
  <si>
    <t>SERVICIO DE COMUNICACIÓN LINEAS FIJAS DE LA SEDE Y LA REG SAN FRANCISCO DE MACORIS, SANTIAGO Y BARAHONA</t>
  </si>
  <si>
    <t>E450000001535</t>
  </si>
  <si>
    <t>SERVICIO DE COMUNICACIÓN LINEAS FIJAS DE LA SEDE Y LA REG SAN FRANCISCO DE MACORIS, SANTIAGO Y BARAHONA CORRESPONDIENTE A AGOSTO/2025</t>
  </si>
  <si>
    <t>Nota:    A  la  fecha  de  corte  de  esta  relación  de  cuentas por pagar  existen  órdenes  de  pagos   Libramientos  y  C heques   generadas  por un monto de   RD$1,878,126.67   las cuales  se   encuentran en</t>
  </si>
  <si>
    <t>diversas  etapas  del  proceso  y  que  deben  permanecer  en  esta relación hasta tanto concluya el pago,  es decir que el monto de las cuentas por pagar aun sin procesar ascienden  a  RD$1,707,648.34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</si>
</sst>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sz val="9"/>
      <color rgb="FFFF0000"/>
      <name val="Calibri"/>
      <family val="2"/>
      <scheme val="minor"/>
    </font>
    <font>
      <b/>
      <sz val="10"/>
      <color theme="1"/>
      <name val="Calibri"/>
      <family val="2"/>
      <scheme val="minor"/>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11"/>
      <color rgb="FF00B050"/>
      <name val="Calibri"/>
      <family val="2"/>
      <scheme val="minor"/>
    </font>
    <font>
      <b/>
      <sz val="8"/>
      <color rgb="FF7030A0"/>
      <name val="Arial Black"/>
      <family val="2"/>
    </font>
    <font>
      <b/>
      <sz val="7"/>
      <color rgb="FFF73BB8"/>
      <name val="Arial Black"/>
      <family val="2"/>
    </font>
    <font>
      <b/>
      <sz val="7"/>
      <color rgb="FF7030A0"/>
      <name val="Arial Black"/>
      <family val="2"/>
    </font>
    <font>
      <sz val="11"/>
      <color rgb="FFFF0000"/>
      <name val="Calibri"/>
      <family val="2"/>
      <scheme val="minor"/>
    </font>
    <font>
      <sz val="11"/>
      <color rgb="FF006496"/>
      <name val="Calibri"/>
      <family val="2"/>
      <scheme val="minor"/>
    </font>
    <font>
      <sz val="8"/>
      <color rgb="FF0070C0"/>
      <name val="Calibri"/>
      <family val="2"/>
      <scheme val="minor"/>
    </font>
    <font>
      <b/>
      <sz val="8"/>
      <color rgb="FF003400"/>
      <name val="Arial Black"/>
      <family val="2"/>
    </font>
    <font>
      <b/>
      <sz val="8"/>
      <color rgb="FFBC5E00"/>
      <name val="Arial Black"/>
      <family val="2"/>
    </font>
    <font>
      <b/>
      <sz val="7.5"/>
      <color rgb="FF1095B0"/>
      <name val="Arial Black"/>
      <family val="2"/>
    </font>
    <font>
      <b/>
      <sz val="8"/>
      <color theme="7" tint="-0.499984740745262"/>
      <name val="Arial Black"/>
      <family val="2"/>
    </font>
    <font>
      <sz val="12"/>
      <color theme="1"/>
      <name val="Calibri"/>
      <family val="2"/>
      <scheme val="minor"/>
    </font>
    <font>
      <sz val="12"/>
      <color rgb="FF7030A0"/>
      <name val="Calibri"/>
      <family val="2"/>
      <scheme val="minor"/>
    </font>
    <font>
      <sz val="12"/>
      <name val="Calibri"/>
      <family val="2"/>
      <scheme val="minor"/>
    </font>
    <font>
      <sz val="12"/>
      <color rgb="FFFF0000"/>
      <name val="Calibri"/>
      <family val="2"/>
      <scheme val="minor"/>
    </font>
    <font>
      <b/>
      <sz val="12"/>
      <color indexed="8"/>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29">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30">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1" fillId="4" borderId="0" xfId="0" applyFont="1" applyFill="1"/>
    <xf numFmtId="0" fontId="22" fillId="4" borderId="0" xfId="0" applyFont="1" applyFill="1"/>
    <xf numFmtId="0" fontId="12" fillId="3" borderId="10" xfId="0" applyFont="1" applyFill="1" applyBorder="1" applyAlignment="1">
      <alignment vertical="center"/>
    </xf>
    <xf numFmtId="0" fontId="12" fillId="3" borderId="9" xfId="0" applyFont="1" applyFill="1" applyBorder="1" applyAlignment="1">
      <alignment horizontal="left" vertical="center"/>
    </xf>
    <xf numFmtId="0" fontId="12" fillId="3" borderId="9" xfId="0" applyFont="1" applyFill="1" applyBorder="1" applyAlignment="1">
      <alignment vertical="center"/>
    </xf>
    <xf numFmtId="164" fontId="2" fillId="4" borderId="0" xfId="1" applyFont="1" applyFill="1" applyBorder="1" applyAlignment="1">
      <alignment vertical="center"/>
    </xf>
    <xf numFmtId="164" fontId="23" fillId="4" borderId="0" xfId="1" applyFont="1" applyFill="1" applyBorder="1" applyAlignment="1"/>
    <xf numFmtId="0" fontId="10" fillId="4" borderId="5" xfId="0" applyFont="1" applyFill="1" applyBorder="1" applyAlignment="1">
      <alignment horizontal="left" vertical="center"/>
    </xf>
    <xf numFmtId="0" fontId="11" fillId="4" borderId="5" xfId="0" applyFont="1" applyFill="1" applyBorder="1" applyAlignment="1">
      <alignment horizontal="center" vertical="center"/>
    </xf>
    <xf numFmtId="164" fontId="0" fillId="4" borderId="0" xfId="1" applyFont="1" applyFill="1"/>
    <xf numFmtId="165" fontId="11" fillId="4" borderId="5" xfId="0" applyNumberFormat="1" applyFont="1" applyFill="1" applyBorder="1" applyAlignment="1">
      <alignment horizontal="left" vertical="center"/>
    </xf>
    <xf numFmtId="0" fontId="11" fillId="4" borderId="5" xfId="0" applyFont="1" applyFill="1" applyBorder="1" applyAlignment="1">
      <alignment vertical="center"/>
    </xf>
    <xf numFmtId="0" fontId="10" fillId="4" borderId="5"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5" xfId="1" applyFont="1" applyFill="1" applyBorder="1" applyAlignment="1">
      <alignment horizontal="right" vertical="center"/>
    </xf>
    <xf numFmtId="164" fontId="11" fillId="4" borderId="5" xfId="1" applyFont="1" applyFill="1" applyBorder="1" applyAlignment="1">
      <alignment horizontal="left" vertical="center" wrapText="1"/>
    </xf>
    <xf numFmtId="164" fontId="6" fillId="4" borderId="0" xfId="1" applyFont="1" applyFill="1" applyAlignment="1">
      <alignment horizontal="center" vertical="center" wrapText="1"/>
    </xf>
    <xf numFmtId="0" fontId="10" fillId="4" borderId="5" xfId="0" applyFont="1" applyFill="1" applyBorder="1" applyAlignment="1">
      <alignment vertical="center" wrapText="1"/>
    </xf>
    <xf numFmtId="0" fontId="6" fillId="4" borderId="0" xfId="0" applyFont="1" applyFill="1"/>
    <xf numFmtId="164" fontId="10" fillId="4" borderId="6" xfId="1" applyFont="1" applyFill="1" applyBorder="1" applyAlignment="1">
      <alignment horizontal="right" vertical="center"/>
    </xf>
    <xf numFmtId="164" fontId="18" fillId="4" borderId="0" xfId="1" applyFont="1" applyFill="1" applyBorder="1" applyAlignment="1">
      <alignment horizontal="center" vertical="center" wrapText="1"/>
    </xf>
    <xf numFmtId="0" fontId="25" fillId="4" borderId="0" xfId="0" applyFont="1" applyFill="1" applyAlignment="1">
      <alignment horizontal="left" vertical="center" wrapText="1"/>
    </xf>
    <xf numFmtId="0" fontId="16" fillId="4" borderId="0" xfId="0" applyFont="1" applyFill="1"/>
    <xf numFmtId="0" fontId="17" fillId="4" borderId="0" xfId="0" applyFont="1" applyFill="1"/>
    <xf numFmtId="0" fontId="3" fillId="4" borderId="0" xfId="0" applyFont="1" applyFill="1" applyAlignment="1">
      <alignment vertical="center"/>
    </xf>
    <xf numFmtId="0" fontId="30" fillId="0" borderId="0" xfId="0" applyFont="1" applyAlignment="1">
      <alignment horizontal="center" vertical="center"/>
    </xf>
    <xf numFmtId="0" fontId="3" fillId="4" borderId="0" xfId="0" applyFont="1" applyFill="1" applyAlignment="1">
      <alignment horizontal="center" vertical="center"/>
    </xf>
    <xf numFmtId="165" fontId="8" fillId="4" borderId="12" xfId="0" applyNumberFormat="1" applyFont="1" applyFill="1" applyBorder="1" applyAlignment="1">
      <alignment horizontal="left" vertical="center"/>
    </xf>
    <xf numFmtId="0" fontId="26" fillId="4" borderId="0" xfId="0" applyFont="1" applyFill="1" applyAlignment="1">
      <alignment horizontal="center" vertical="center" wrapText="1"/>
    </xf>
    <xf numFmtId="0" fontId="7" fillId="4" borderId="5" xfId="0" applyFont="1" applyFill="1" applyBorder="1" applyAlignment="1">
      <alignment vertical="center" wrapText="1"/>
    </xf>
    <xf numFmtId="0" fontId="24" fillId="4" borderId="5" xfId="0" applyFont="1" applyFill="1" applyBorder="1" applyAlignment="1">
      <alignment vertical="center" wrapText="1"/>
    </xf>
    <xf numFmtId="0" fontId="31" fillId="4" borderId="0" xfId="0" applyFont="1" applyFill="1" applyAlignment="1">
      <alignment horizontal="left" vertical="center" wrapText="1"/>
    </xf>
    <xf numFmtId="0" fontId="33" fillId="4" borderId="0" xfId="0" applyFont="1" applyFill="1" applyAlignment="1">
      <alignment horizontal="left" vertical="center" wrapText="1"/>
    </xf>
    <xf numFmtId="165" fontId="8" fillId="4" borderId="5" xfId="0" applyNumberFormat="1" applyFont="1" applyFill="1" applyBorder="1" applyAlignment="1">
      <alignment horizontal="left" vertical="center"/>
    </xf>
    <xf numFmtId="165" fontId="8" fillId="4" borderId="12" xfId="0" applyNumberFormat="1" applyFont="1" applyFill="1" applyBorder="1" applyAlignment="1">
      <alignment horizontal="left" vertical="center" wrapText="1"/>
    </xf>
    <xf numFmtId="165" fontId="8" fillId="4" borderId="5" xfId="0" applyNumberFormat="1" applyFont="1" applyFill="1" applyBorder="1" applyAlignment="1">
      <alignment horizontal="left" vertical="center" wrapText="1"/>
    </xf>
    <xf numFmtId="164" fontId="34" fillId="4" borderId="0" xfId="1" applyFont="1" applyFill="1" applyAlignment="1">
      <alignment horizontal="left" vertical="center"/>
    </xf>
    <xf numFmtId="0" fontId="35" fillId="4" borderId="0" xfId="0" applyFont="1" applyFill="1" applyAlignment="1">
      <alignment vertical="center" wrapText="1"/>
    </xf>
    <xf numFmtId="0" fontId="32" fillId="4" borderId="0" xfId="0" applyFont="1" applyFill="1" applyAlignment="1">
      <alignment horizontal="center" vertical="center" wrapText="1"/>
    </xf>
    <xf numFmtId="0" fontId="26" fillId="4" borderId="0" xfId="0" applyFont="1" applyFill="1" applyAlignment="1">
      <alignment horizontal="left" vertical="center" wrapText="1"/>
    </xf>
    <xf numFmtId="0" fontId="32" fillId="4" borderId="0" xfId="0" applyFont="1" applyFill="1" applyAlignment="1">
      <alignment horizontal="left" vertical="center" wrapText="1"/>
    </xf>
    <xf numFmtId="0" fontId="36" fillId="4" borderId="0" xfId="0" applyFont="1" applyFill="1" applyAlignment="1">
      <alignment horizontal="left" vertical="center" wrapText="1"/>
    </xf>
    <xf numFmtId="165" fontId="7" fillId="4" borderId="5" xfId="0" applyNumberFormat="1" applyFont="1" applyFill="1" applyBorder="1" applyAlignment="1">
      <alignment horizontal="center" vertical="center"/>
    </xf>
    <xf numFmtId="0" fontId="11" fillId="4" borderId="5" xfId="0" applyFont="1" applyFill="1" applyBorder="1" applyAlignment="1">
      <alignment vertical="center" wrapText="1"/>
    </xf>
    <xf numFmtId="164" fontId="18" fillId="6" borderId="7" xfId="1" applyFont="1" applyFill="1" applyBorder="1" applyAlignment="1">
      <alignment vertical="center"/>
    </xf>
    <xf numFmtId="164" fontId="18" fillId="5" borderId="7" xfId="1" applyFont="1" applyFill="1" applyBorder="1" applyAlignment="1">
      <alignment vertical="center"/>
    </xf>
    <xf numFmtId="164" fontId="18" fillId="3" borderId="7" xfId="1" applyFont="1" applyFill="1" applyBorder="1" applyAlignment="1">
      <alignment vertical="center"/>
    </xf>
    <xf numFmtId="0" fontId="38" fillId="0" borderId="0" xfId="0" applyFont="1"/>
    <xf numFmtId="0" fontId="11" fillId="4" borderId="5" xfId="0" applyFont="1" applyFill="1" applyBorder="1" applyAlignment="1">
      <alignment horizontal="left" vertical="center" wrapText="1"/>
    </xf>
    <xf numFmtId="164" fontId="39" fillId="4" borderId="0" xfId="1" applyFont="1" applyFill="1" applyAlignment="1">
      <alignment horizontal="center" vertical="center" wrapText="1"/>
    </xf>
    <xf numFmtId="4" fontId="4" fillId="3" borderId="11" xfId="2" applyNumberFormat="1" applyFont="1" applyFill="1" applyBorder="1" applyAlignment="1">
      <alignment horizontal="right" vertical="center"/>
    </xf>
    <xf numFmtId="0" fontId="40" fillId="4" borderId="0" xfId="0" applyFont="1" applyFill="1" applyAlignment="1">
      <alignment horizontal="left" vertical="center" wrapText="1"/>
    </xf>
    <xf numFmtId="0" fontId="41" fillId="4" borderId="0" xfId="0" applyFont="1" applyFill="1" applyAlignment="1">
      <alignment horizontal="left" vertical="center" wrapText="1"/>
    </xf>
    <xf numFmtId="0" fontId="42" fillId="0" borderId="0" xfId="0" applyFont="1" applyAlignment="1">
      <alignment horizontal="left" vertical="center" wrapText="1"/>
    </xf>
    <xf numFmtId="0" fontId="43"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wrapText="1"/>
    </xf>
    <xf numFmtId="0" fontId="0" fillId="4" borderId="6" xfId="0" applyFill="1" applyBorder="1"/>
    <xf numFmtId="165" fontId="8" fillId="4" borderId="26" xfId="0" applyNumberFormat="1" applyFont="1" applyFill="1" applyBorder="1" applyAlignment="1">
      <alignment horizontal="left" vertical="center" wrapText="1"/>
    </xf>
    <xf numFmtId="165" fontId="8" fillId="4" borderId="4" xfId="0" applyNumberFormat="1" applyFont="1" applyFill="1" applyBorder="1" applyAlignment="1">
      <alignment horizontal="left" vertical="center" wrapText="1"/>
    </xf>
    <xf numFmtId="0" fontId="11" fillId="4" borderId="4" xfId="0" applyFont="1" applyFill="1" applyBorder="1" applyAlignment="1">
      <alignment vertical="center"/>
    </xf>
    <xf numFmtId="0" fontId="7" fillId="4" borderId="4" xfId="0" applyFont="1" applyFill="1" applyBorder="1" applyAlignment="1">
      <alignment vertical="center" wrapText="1"/>
    </xf>
    <xf numFmtId="164" fontId="10" fillId="4" borderId="4" xfId="1" applyFont="1" applyFill="1" applyBorder="1" applyAlignment="1">
      <alignment horizontal="right" vertical="center"/>
    </xf>
    <xf numFmtId="165" fontId="7" fillId="4" borderId="4" xfId="0" applyNumberFormat="1" applyFont="1" applyFill="1" applyBorder="1" applyAlignment="1">
      <alignment horizontal="center" vertical="center"/>
    </xf>
    <xf numFmtId="164" fontId="10" fillId="4" borderId="27" xfId="1" applyFont="1" applyFill="1" applyBorder="1" applyAlignment="1">
      <alignment horizontal="right" vertical="center"/>
    </xf>
    <xf numFmtId="164" fontId="10" fillId="4" borderId="28" xfId="1" applyFont="1" applyFill="1" applyBorder="1" applyAlignment="1">
      <alignment horizontal="right" vertical="center"/>
    </xf>
    <xf numFmtId="0" fontId="20" fillId="0" borderId="0" xfId="0" applyFont="1"/>
    <xf numFmtId="0" fontId="44" fillId="0" borderId="0" xfId="0" applyFont="1"/>
    <xf numFmtId="0" fontId="20" fillId="4" borderId="0" xfId="0" applyFont="1" applyFill="1"/>
    <xf numFmtId="0" fontId="45" fillId="0" borderId="0" xfId="0" applyFont="1"/>
    <xf numFmtId="0" fontId="44" fillId="4" borderId="0" xfId="0" applyFont="1" applyFill="1"/>
    <xf numFmtId="0" fontId="46" fillId="4" borderId="0" xfId="0" applyFont="1" applyFill="1"/>
    <xf numFmtId="0" fontId="47" fillId="4" borderId="0" xfId="0" applyFont="1" applyFill="1"/>
    <xf numFmtId="0" fontId="48" fillId="4" borderId="0" xfId="0" applyFont="1" applyFill="1" applyAlignment="1">
      <alignment vertical="center"/>
    </xf>
    <xf numFmtId="164" fontId="21" fillId="4" borderId="0" xfId="1" applyFont="1" applyFill="1" applyBorder="1" applyAlignment="1"/>
    <xf numFmtId="0" fontId="37" fillId="4" borderId="0" xfId="0" applyFont="1" applyFill="1" applyAlignment="1">
      <alignment vertical="center"/>
    </xf>
    <xf numFmtId="165" fontId="8" fillId="4" borderId="22" xfId="0" applyNumberFormat="1" applyFont="1" applyFill="1" applyBorder="1" applyAlignment="1">
      <alignment horizontal="left" vertical="center"/>
    </xf>
    <xf numFmtId="165" fontId="11" fillId="4" borderId="15" xfId="0" applyNumberFormat="1" applyFont="1" applyFill="1" applyBorder="1" applyAlignment="1">
      <alignment horizontal="left" vertical="center"/>
    </xf>
    <xf numFmtId="164" fontId="11" fillId="4" borderId="15" xfId="1" applyFont="1" applyFill="1" applyBorder="1" applyAlignment="1">
      <alignment horizontal="left" vertical="center" wrapText="1"/>
    </xf>
    <xf numFmtId="0" fontId="11" fillId="4" borderId="15"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1" fillId="4" borderId="15" xfId="0" applyFont="1" applyFill="1" applyBorder="1" applyAlignment="1">
      <alignment horizontal="center" vertical="center"/>
    </xf>
    <xf numFmtId="164" fontId="10" fillId="4" borderId="20" xfId="1" applyFont="1" applyFill="1" applyBorder="1" applyAlignment="1">
      <alignment horizontal="right" vertical="center"/>
    </xf>
    <xf numFmtId="0" fontId="19" fillId="0" borderId="0" xfId="0" applyFont="1" applyAlignment="1">
      <alignment horizontal="center"/>
    </xf>
    <xf numFmtId="0" fontId="28" fillId="0" borderId="0" xfId="0" applyFont="1" applyAlignment="1">
      <alignment horizontal="center"/>
    </xf>
    <xf numFmtId="0" fontId="20" fillId="0" borderId="0" xfId="0" applyFont="1" applyAlignment="1">
      <alignment horizontal="center" vertical="center"/>
    </xf>
    <xf numFmtId="0" fontId="29" fillId="0" borderId="0" xfId="0" applyFont="1" applyAlignment="1">
      <alignment horizontal="center" vertical="center"/>
    </xf>
    <xf numFmtId="0" fontId="37" fillId="4" borderId="0" xfId="0" applyFont="1" applyFill="1" applyAlignment="1">
      <alignment horizontal="left" vertical="center"/>
    </xf>
    <xf numFmtId="0" fontId="30"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3" fillId="0" borderId="0" xfId="0" applyFont="1" applyAlignment="1">
      <alignment horizontal="center" vertical="center" wrapText="1"/>
    </xf>
    <xf numFmtId="0" fontId="3" fillId="4" borderId="0" xfId="0" applyFont="1" applyFill="1" applyAlignment="1">
      <alignment horizontal="center" vertical="center"/>
    </xf>
    <xf numFmtId="0" fontId="4" fillId="4" borderId="23"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17" xfId="0" applyFont="1" applyFill="1" applyBorder="1" applyAlignment="1">
      <alignment horizontal="center" vertical="center" wrapText="1"/>
    </xf>
    <xf numFmtId="0" fontId="27" fillId="4" borderId="15" xfId="0" applyFont="1" applyFill="1" applyBorder="1" applyAlignment="1">
      <alignment horizontal="center" vertical="center" wrapText="1"/>
    </xf>
    <xf numFmtId="0" fontId="27" fillId="4" borderId="18" xfId="0" applyFont="1" applyFill="1" applyBorder="1" applyAlignment="1">
      <alignment horizontal="center" vertical="center" wrapText="1"/>
    </xf>
    <xf numFmtId="0" fontId="27" fillId="4" borderId="2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8" fillId="0" borderId="0" xfId="0" applyFont="1" applyAlignment="1">
      <alignment horizontal="center" vertical="center"/>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00EE00"/>
      <color rgb="FF040492"/>
      <color rgb="FF9EF0B3"/>
      <color rgb="FF1BC35B"/>
      <color rgb="FF008600"/>
      <color rgb="FFD5B8EA"/>
      <color rgb="FF3E2E00"/>
      <color rgb="FF261036"/>
      <color rgb="FF381850"/>
      <color rgb="FFB68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79242</xdr:colOff>
      <xdr:row>0</xdr:row>
      <xdr:rowOff>272521</xdr:rowOff>
    </xdr:from>
    <xdr:to>
      <xdr:col>7</xdr:col>
      <xdr:colOff>127000</xdr:colOff>
      <xdr:row>4</xdr:row>
      <xdr:rowOff>190499</xdr:rowOff>
    </xdr:to>
    <xdr:pic>
      <xdr:nvPicPr>
        <xdr:cNvPr id="2" name="Imagen 1" descr="C:\Users\Contabilidad\Downloads\TAMAÑO MINIMO IVC CONSEJO.png">
          <a:extLst>
            <a:ext uri="{FF2B5EF4-FFF2-40B4-BE49-F238E27FC236}">
              <a16:creationId xmlns:a16="http://schemas.microsoft.com/office/drawing/2014/main" id="{28D3CEE3-EDFC-41B5-94C9-73AD8B3064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43992" y="272521"/>
          <a:ext cx="1180175" cy="1113895"/>
        </a:xfrm>
        <a:prstGeom prst="rect">
          <a:avLst/>
        </a:prstGeom>
        <a:noFill/>
        <a:ln w="9525">
          <a:noFill/>
          <a:miter lim="800000"/>
          <a:headEnd/>
          <a:tailEnd/>
        </a:ln>
      </xdr:spPr>
    </xdr:pic>
    <xdr:clientData/>
  </xdr:twoCellAnchor>
  <xdr:twoCellAnchor editAs="oneCell">
    <xdr:from>
      <xdr:col>1</xdr:col>
      <xdr:colOff>317499</xdr:colOff>
      <xdr:row>0</xdr:row>
      <xdr:rowOff>105832</xdr:rowOff>
    </xdr:from>
    <xdr:to>
      <xdr:col>3</xdr:col>
      <xdr:colOff>402166</xdr:colOff>
      <xdr:row>4</xdr:row>
      <xdr:rowOff>94056</xdr:rowOff>
    </xdr:to>
    <xdr:pic>
      <xdr:nvPicPr>
        <xdr:cNvPr id="3" name="Imagen 2">
          <a:extLst>
            <a:ext uri="{FF2B5EF4-FFF2-40B4-BE49-F238E27FC236}">
              <a16:creationId xmlns:a16="http://schemas.microsoft.com/office/drawing/2014/main" id="{580AAC81-7FEA-456D-87BC-4A2727E972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3249" y="105832"/>
          <a:ext cx="1460500" cy="118414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0</xdr:rowOff>
    </xdr:from>
    <xdr:to>
      <xdr:col>3</xdr:col>
      <xdr:colOff>304802</xdr:colOff>
      <xdr:row>6</xdr:row>
      <xdr:rowOff>44451</xdr:rowOff>
    </xdr:to>
    <xdr:pic>
      <xdr:nvPicPr>
        <xdr:cNvPr id="6" name="Imagen 5">
          <a:extLst>
            <a:ext uri="{FF2B5EF4-FFF2-40B4-BE49-F238E27FC236}">
              <a16:creationId xmlns:a16="http://schemas.microsoft.com/office/drawing/2014/main" id="{7F3B28C0-0A7B-4AA7-8D18-1A955482DC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twoCellAnchor>
    <xdr:from>
      <xdr:col>7</xdr:col>
      <xdr:colOff>323851</xdr:colOff>
      <xdr:row>51</xdr:row>
      <xdr:rowOff>0</xdr:rowOff>
    </xdr:from>
    <xdr:to>
      <xdr:col>7</xdr:col>
      <xdr:colOff>485775</xdr:colOff>
      <xdr:row>52</xdr:row>
      <xdr:rowOff>28575</xdr:rowOff>
    </xdr:to>
    <xdr:sp macro="" textlink="">
      <xdr:nvSpPr>
        <xdr:cNvPr id="7" name="Flecha: hacia abajo 6">
          <a:extLst>
            <a:ext uri="{FF2B5EF4-FFF2-40B4-BE49-F238E27FC236}">
              <a16:creationId xmlns:a16="http://schemas.microsoft.com/office/drawing/2014/main" id="{E4F98AE1-3AD6-4E6B-98E2-A31EFE51E9C1}"/>
            </a:ext>
          </a:extLst>
        </xdr:cNvPr>
        <xdr:cNvSpPr/>
      </xdr:nvSpPr>
      <xdr:spPr>
        <a:xfrm>
          <a:off x="10687051" y="18821400"/>
          <a:ext cx="161924" cy="428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51</xdr:row>
      <xdr:rowOff>0</xdr:rowOff>
    </xdr:from>
    <xdr:to>
      <xdr:col>9</xdr:col>
      <xdr:colOff>523875</xdr:colOff>
      <xdr:row>52</xdr:row>
      <xdr:rowOff>57150</xdr:rowOff>
    </xdr:to>
    <xdr:sp macro="" textlink="">
      <xdr:nvSpPr>
        <xdr:cNvPr id="8" name="Flecha: hacia abajo 7">
          <a:extLst>
            <a:ext uri="{FF2B5EF4-FFF2-40B4-BE49-F238E27FC236}">
              <a16:creationId xmlns:a16="http://schemas.microsoft.com/office/drawing/2014/main" id="{F3505E3C-6F6F-4427-9A6A-47F98238B31B}"/>
            </a:ext>
          </a:extLst>
        </xdr:cNvPr>
        <xdr:cNvSpPr/>
      </xdr:nvSpPr>
      <xdr:spPr>
        <a:xfrm>
          <a:off x="12706350" y="18821400"/>
          <a:ext cx="152400" cy="457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51</xdr:row>
      <xdr:rowOff>0</xdr:rowOff>
    </xdr:from>
    <xdr:to>
      <xdr:col>10</xdr:col>
      <xdr:colOff>495300</xdr:colOff>
      <xdr:row>52</xdr:row>
      <xdr:rowOff>9525</xdr:rowOff>
    </xdr:to>
    <xdr:sp macro="" textlink="">
      <xdr:nvSpPr>
        <xdr:cNvPr id="9" name="Flecha: hacia abajo 8">
          <a:extLst>
            <a:ext uri="{FF2B5EF4-FFF2-40B4-BE49-F238E27FC236}">
              <a16:creationId xmlns:a16="http://schemas.microsoft.com/office/drawing/2014/main" id="{787D5161-1FAC-41FF-9A79-573B80100768}"/>
            </a:ext>
          </a:extLst>
        </xdr:cNvPr>
        <xdr:cNvSpPr/>
      </xdr:nvSpPr>
      <xdr:spPr>
        <a:xfrm>
          <a:off x="13839826" y="18821400"/>
          <a:ext cx="142874" cy="4095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9</xdr:col>
      <xdr:colOff>618065</xdr:colOff>
      <xdr:row>0</xdr:row>
      <xdr:rowOff>0</xdr:rowOff>
    </xdr:from>
    <xdr:to>
      <xdr:col>10</xdr:col>
      <xdr:colOff>549273</xdr:colOff>
      <xdr:row>5</xdr:row>
      <xdr:rowOff>29632</xdr:rowOff>
    </xdr:to>
    <xdr:pic>
      <xdr:nvPicPr>
        <xdr:cNvPr id="10" name="Imagen 9" descr="C:\Users\Contabilidad\Downloads\TAMAÑO MINIMO IVC CONSEJO.png">
          <a:extLst>
            <a:ext uri="{FF2B5EF4-FFF2-40B4-BE49-F238E27FC236}">
              <a16:creationId xmlns:a16="http://schemas.microsoft.com/office/drawing/2014/main" id="{053E6EF4-6F07-4F06-BB8B-96D5C2C1CB3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362265" y="370418"/>
          <a:ext cx="1264708" cy="113453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C8AEE-E008-43F6-A2E5-58599618FD82}">
  <sheetPr>
    <tabColor rgb="FF1BC35B"/>
  </sheetPr>
  <dimension ref="B1:J67"/>
  <sheetViews>
    <sheetView tabSelected="1" topLeftCell="A55" zoomScale="90" zoomScaleNormal="90" workbookViewId="0">
      <selection activeCell="F58" sqref="F58"/>
    </sheetView>
  </sheetViews>
  <sheetFormatPr baseColWidth="10" defaultRowHeight="15" x14ac:dyDescent="0.25"/>
  <cols>
    <col min="1" max="1" width="4.28515625" customWidth="1"/>
    <col min="2" max="2" width="10.42578125" customWidth="1"/>
    <col min="3" max="3" width="10.140625" customWidth="1"/>
    <col min="4" max="4" width="25.28515625" customWidth="1"/>
    <col min="5" max="5" width="37.7109375" customWidth="1"/>
    <col min="6" max="6" width="63" customWidth="1"/>
    <col min="7" max="7" width="17" customWidth="1"/>
    <col min="8" max="8" width="12.5703125" customWidth="1"/>
    <col min="9" max="9" width="11.42578125" customWidth="1"/>
  </cols>
  <sheetData>
    <row r="1" spans="2:10" ht="33" x14ac:dyDescent="0.6">
      <c r="B1" s="95"/>
      <c r="C1" s="95"/>
      <c r="D1" s="95"/>
      <c r="E1" s="95"/>
      <c r="F1" s="95"/>
      <c r="G1" s="95"/>
      <c r="H1" s="95"/>
    </row>
    <row r="2" spans="2:10" ht="23.25" customHeight="1" x14ac:dyDescent="0.35">
      <c r="B2" s="96" t="s">
        <v>0</v>
      </c>
      <c r="C2" s="96"/>
      <c r="D2" s="96"/>
      <c r="E2" s="96"/>
      <c r="F2" s="96"/>
      <c r="G2" s="96"/>
      <c r="H2" s="96"/>
    </row>
    <row r="3" spans="2:10" ht="20.25" customHeight="1" x14ac:dyDescent="0.25">
      <c r="B3" s="97" t="s">
        <v>20</v>
      </c>
      <c r="C3" s="97"/>
      <c r="D3" s="97"/>
      <c r="E3" s="97"/>
      <c r="F3" s="97"/>
      <c r="G3" s="97"/>
      <c r="H3" s="97"/>
    </row>
    <row r="4" spans="2:10" ht="17.25" customHeight="1" x14ac:dyDescent="0.25">
      <c r="B4" s="97" t="s">
        <v>13</v>
      </c>
      <c r="C4" s="97"/>
      <c r="D4" s="97"/>
      <c r="E4" s="97"/>
      <c r="F4" s="97"/>
      <c r="G4" s="97"/>
      <c r="H4" s="97"/>
    </row>
    <row r="5" spans="2:10" ht="17.25" customHeight="1" x14ac:dyDescent="0.25">
      <c r="B5" s="98" t="s">
        <v>36</v>
      </c>
      <c r="C5" s="98"/>
      <c r="D5" s="98"/>
      <c r="E5" s="98"/>
      <c r="F5" s="98"/>
      <c r="G5" s="98"/>
      <c r="H5" s="98"/>
    </row>
    <row r="6" spans="2:10" ht="17.25" customHeight="1" x14ac:dyDescent="0.25">
      <c r="B6" s="100" t="s">
        <v>37</v>
      </c>
      <c r="C6" s="100"/>
      <c r="D6" s="100"/>
      <c r="E6" s="100"/>
      <c r="F6" s="100"/>
      <c r="G6" s="100"/>
      <c r="H6" s="100"/>
    </row>
    <row r="7" spans="2:10" ht="7.5" customHeight="1" x14ac:dyDescent="0.25">
      <c r="B7" s="37"/>
      <c r="C7" s="37"/>
      <c r="D7" s="37"/>
      <c r="E7" s="37"/>
      <c r="F7" s="37"/>
      <c r="G7" s="37"/>
      <c r="H7" s="37"/>
    </row>
    <row r="8" spans="2:10" ht="17.25" customHeight="1" x14ac:dyDescent="0.25">
      <c r="B8" s="97" t="s">
        <v>35</v>
      </c>
      <c r="C8" s="97"/>
      <c r="D8" s="97"/>
      <c r="E8" s="97"/>
      <c r="F8" s="97"/>
      <c r="G8" s="97"/>
      <c r="H8" s="97"/>
    </row>
    <row r="9" spans="2:10" ht="15" customHeight="1" x14ac:dyDescent="0.25">
      <c r="B9" s="97" t="s">
        <v>127</v>
      </c>
      <c r="C9" s="97"/>
      <c r="D9" s="97"/>
      <c r="E9" s="97"/>
      <c r="F9" s="97"/>
      <c r="G9" s="97"/>
      <c r="H9" s="97"/>
    </row>
    <row r="10" spans="2:10" ht="14.25" customHeight="1" thickBot="1" x14ac:dyDescent="0.3">
      <c r="C10" s="36"/>
      <c r="D10" s="36"/>
      <c r="E10" s="36"/>
      <c r="F10" s="36"/>
      <c r="G10" s="36"/>
      <c r="H10" s="36"/>
    </row>
    <row r="11" spans="2:10" x14ac:dyDescent="0.25">
      <c r="B11" s="101" t="s">
        <v>27</v>
      </c>
      <c r="C11" s="103" t="s">
        <v>1</v>
      </c>
      <c r="D11" s="103" t="s">
        <v>2</v>
      </c>
      <c r="E11" s="103" t="s">
        <v>3</v>
      </c>
      <c r="F11" s="103" t="s">
        <v>4</v>
      </c>
      <c r="G11" s="105" t="s">
        <v>28</v>
      </c>
      <c r="H11" s="107" t="s">
        <v>5</v>
      </c>
    </row>
    <row r="12" spans="2:10" ht="22.5" customHeight="1" thickBot="1" x14ac:dyDescent="0.3">
      <c r="B12" s="102"/>
      <c r="C12" s="104"/>
      <c r="D12" s="104"/>
      <c r="E12" s="104"/>
      <c r="F12" s="104"/>
      <c r="G12" s="106"/>
      <c r="H12" s="108"/>
    </row>
    <row r="13" spans="2:10" ht="40.5" customHeight="1" x14ac:dyDescent="0.25">
      <c r="B13" s="46" t="s">
        <v>39</v>
      </c>
      <c r="C13" s="47" t="s">
        <v>39</v>
      </c>
      <c r="D13" s="23" t="s">
        <v>23</v>
      </c>
      <c r="E13" s="23" t="s">
        <v>24</v>
      </c>
      <c r="F13" s="41" t="s">
        <v>41</v>
      </c>
      <c r="G13" s="20" t="s">
        <v>25</v>
      </c>
      <c r="H13" s="31">
        <f>810265.65+53839.95-216776.99-53841.65+53839.95+53839.95-216818.84+53807.48+53807.48+53807.48+481.55-547210.25</f>
        <v>99041.759999999893</v>
      </c>
      <c r="I13" s="33"/>
      <c r="J13" s="44"/>
    </row>
    <row r="14" spans="2:10" ht="30.75" customHeight="1" x14ac:dyDescent="0.25">
      <c r="B14" s="39">
        <v>44356</v>
      </c>
      <c r="C14" s="22">
        <v>44306</v>
      </c>
      <c r="D14" s="27" t="s">
        <v>38</v>
      </c>
      <c r="E14" s="24" t="s">
        <v>21</v>
      </c>
      <c r="F14" s="19" t="s">
        <v>22</v>
      </c>
      <c r="G14" s="20" t="s">
        <v>14</v>
      </c>
      <c r="H14" s="31">
        <v>79041.81</v>
      </c>
      <c r="I14" s="21"/>
      <c r="J14" s="21"/>
    </row>
    <row r="15" spans="2:10" ht="30.75" customHeight="1" x14ac:dyDescent="0.25">
      <c r="B15" s="39">
        <v>45847</v>
      </c>
      <c r="C15" s="22">
        <v>45839</v>
      </c>
      <c r="D15" s="27" t="s">
        <v>87</v>
      </c>
      <c r="E15" s="24" t="s">
        <v>57</v>
      </c>
      <c r="F15" s="24" t="s">
        <v>88</v>
      </c>
      <c r="G15" s="20" t="s">
        <v>19</v>
      </c>
      <c r="H15" s="31">
        <v>41030.959999999999</v>
      </c>
      <c r="I15" s="21"/>
      <c r="J15" s="21"/>
    </row>
    <row r="16" spans="2:10" ht="33.75" customHeight="1" x14ac:dyDescent="0.25">
      <c r="B16" s="39">
        <v>45783</v>
      </c>
      <c r="C16" s="22">
        <v>45774</v>
      </c>
      <c r="D16" s="27" t="s">
        <v>64</v>
      </c>
      <c r="E16" s="55" t="s">
        <v>16</v>
      </c>
      <c r="F16" s="42" t="s">
        <v>65</v>
      </c>
      <c r="G16" s="20" t="s">
        <v>17</v>
      </c>
      <c r="H16" s="31">
        <v>11567.38</v>
      </c>
      <c r="I16" s="52"/>
      <c r="J16" s="21"/>
    </row>
    <row r="17" spans="2:10" ht="35.25" customHeight="1" x14ac:dyDescent="0.25">
      <c r="B17" s="39">
        <v>45811</v>
      </c>
      <c r="C17" s="22">
        <v>45804</v>
      </c>
      <c r="D17" s="27" t="s">
        <v>67</v>
      </c>
      <c r="E17" s="55" t="s">
        <v>16</v>
      </c>
      <c r="F17" s="42" t="s">
        <v>66</v>
      </c>
      <c r="G17" s="20" t="s">
        <v>17</v>
      </c>
      <c r="H17" s="31">
        <v>2956.15</v>
      </c>
      <c r="I17" s="52"/>
      <c r="J17" s="21"/>
    </row>
    <row r="18" spans="2:10" ht="35.25" customHeight="1" x14ac:dyDescent="0.25">
      <c r="B18" s="39">
        <v>45847</v>
      </c>
      <c r="C18" s="22">
        <v>45835</v>
      </c>
      <c r="D18" s="27" t="s">
        <v>91</v>
      </c>
      <c r="E18" s="55" t="s">
        <v>16</v>
      </c>
      <c r="F18" s="42" t="s">
        <v>92</v>
      </c>
      <c r="G18" s="20" t="s">
        <v>17</v>
      </c>
      <c r="H18" s="31">
        <v>43861.37</v>
      </c>
      <c r="I18" s="52"/>
      <c r="J18" s="21"/>
    </row>
    <row r="19" spans="2:10" ht="35.25" customHeight="1" x14ac:dyDescent="0.25">
      <c r="B19" s="39">
        <v>45868</v>
      </c>
      <c r="C19" s="22">
        <v>45743</v>
      </c>
      <c r="D19" s="27" t="s">
        <v>97</v>
      </c>
      <c r="E19" s="55" t="s">
        <v>16</v>
      </c>
      <c r="F19" s="42" t="s">
        <v>98</v>
      </c>
      <c r="G19" s="20" t="s">
        <v>17</v>
      </c>
      <c r="H19" s="31">
        <v>93409.71</v>
      </c>
      <c r="I19" s="52"/>
      <c r="J19" s="21"/>
    </row>
    <row r="20" spans="2:10" ht="35.25" customHeight="1" x14ac:dyDescent="0.25">
      <c r="B20" s="39">
        <v>45868</v>
      </c>
      <c r="C20" s="22">
        <v>45774</v>
      </c>
      <c r="D20" s="27" t="s">
        <v>99</v>
      </c>
      <c r="E20" s="55" t="s">
        <v>16</v>
      </c>
      <c r="F20" s="42" t="s">
        <v>100</v>
      </c>
      <c r="G20" s="20" t="s">
        <v>17</v>
      </c>
      <c r="H20" s="31">
        <v>99738.89</v>
      </c>
      <c r="I20" s="52"/>
      <c r="J20" s="21"/>
    </row>
    <row r="21" spans="2:10" ht="35.25" customHeight="1" x14ac:dyDescent="0.25">
      <c r="B21" s="39">
        <v>45868</v>
      </c>
      <c r="C21" s="22">
        <v>45804</v>
      </c>
      <c r="D21" s="27" t="s">
        <v>102</v>
      </c>
      <c r="E21" s="55" t="s">
        <v>16</v>
      </c>
      <c r="F21" s="42" t="s">
        <v>101</v>
      </c>
      <c r="G21" s="20" t="s">
        <v>17</v>
      </c>
      <c r="H21" s="31">
        <v>152126.47</v>
      </c>
      <c r="I21" s="52"/>
      <c r="J21" s="21"/>
    </row>
    <row r="22" spans="2:10" ht="35.25" customHeight="1" x14ac:dyDescent="0.25">
      <c r="B22" s="39">
        <v>45868</v>
      </c>
      <c r="C22" s="22">
        <v>45835</v>
      </c>
      <c r="D22" s="27" t="s">
        <v>103</v>
      </c>
      <c r="E22" s="55" t="s">
        <v>16</v>
      </c>
      <c r="F22" s="42" t="s">
        <v>104</v>
      </c>
      <c r="G22" s="20" t="s">
        <v>17</v>
      </c>
      <c r="H22" s="31">
        <v>80197.48</v>
      </c>
      <c r="I22" s="52"/>
      <c r="J22" s="21"/>
    </row>
    <row r="23" spans="2:10" ht="35.25" customHeight="1" x14ac:dyDescent="0.25">
      <c r="B23" s="39">
        <v>45874</v>
      </c>
      <c r="C23" s="22">
        <v>45870</v>
      </c>
      <c r="D23" s="27" t="s">
        <v>135</v>
      </c>
      <c r="E23" s="55" t="s">
        <v>133</v>
      </c>
      <c r="F23" s="42" t="s">
        <v>136</v>
      </c>
      <c r="G23" s="20" t="s">
        <v>17</v>
      </c>
      <c r="H23" s="31">
        <v>982043.17</v>
      </c>
      <c r="I23" s="52"/>
      <c r="J23" s="21"/>
    </row>
    <row r="24" spans="2:10" ht="43.5" customHeight="1" x14ac:dyDescent="0.25">
      <c r="B24" s="39">
        <v>45868</v>
      </c>
      <c r="C24" s="22">
        <v>45841</v>
      </c>
      <c r="D24" s="27" t="s">
        <v>111</v>
      </c>
      <c r="E24" s="55" t="s">
        <v>42</v>
      </c>
      <c r="F24" s="42" t="s">
        <v>112</v>
      </c>
      <c r="G24" s="20" t="s">
        <v>15</v>
      </c>
      <c r="H24" s="31">
        <v>21000</v>
      </c>
      <c r="I24" s="52"/>
      <c r="J24" s="21"/>
    </row>
    <row r="25" spans="2:10" ht="58.5" customHeight="1" x14ac:dyDescent="0.25">
      <c r="B25" s="39">
        <v>45813</v>
      </c>
      <c r="C25" s="22">
        <v>45807</v>
      </c>
      <c r="D25" s="27" t="s">
        <v>116</v>
      </c>
      <c r="E25" s="55" t="s">
        <v>58</v>
      </c>
      <c r="F25" s="42" t="s">
        <v>117</v>
      </c>
      <c r="G25" s="68" t="s">
        <v>18</v>
      </c>
      <c r="H25" s="31">
        <v>16520</v>
      </c>
      <c r="I25" s="61"/>
      <c r="J25" s="21"/>
    </row>
    <row r="26" spans="2:10" ht="58.5" customHeight="1" x14ac:dyDescent="0.25">
      <c r="B26" s="39">
        <v>45863</v>
      </c>
      <c r="C26" s="22">
        <v>45810</v>
      </c>
      <c r="D26" s="27" t="s">
        <v>113</v>
      </c>
      <c r="E26" s="55" t="s">
        <v>58</v>
      </c>
      <c r="F26" s="42" t="s">
        <v>114</v>
      </c>
      <c r="G26" s="68" t="s">
        <v>115</v>
      </c>
      <c r="H26" s="31">
        <v>120861.5</v>
      </c>
      <c r="I26" s="61"/>
      <c r="J26" s="21"/>
    </row>
    <row r="27" spans="2:10" ht="42.75" customHeight="1" x14ac:dyDescent="0.25">
      <c r="B27" s="39">
        <v>45616</v>
      </c>
      <c r="C27" s="22">
        <v>45583</v>
      </c>
      <c r="D27" s="27" t="s">
        <v>45</v>
      </c>
      <c r="E27" s="23" t="s">
        <v>43</v>
      </c>
      <c r="F27" s="42" t="s">
        <v>44</v>
      </c>
      <c r="G27" s="20" t="s">
        <v>40</v>
      </c>
      <c r="H27" s="31">
        <v>40898.199999999997</v>
      </c>
      <c r="I27" s="59"/>
      <c r="J27" s="21"/>
    </row>
    <row r="28" spans="2:10" ht="42.75" customHeight="1" x14ac:dyDescent="0.25">
      <c r="B28" s="39">
        <v>45869</v>
      </c>
      <c r="C28" s="22">
        <v>45855</v>
      </c>
      <c r="D28" s="27" t="s">
        <v>105</v>
      </c>
      <c r="E28" s="23" t="s">
        <v>43</v>
      </c>
      <c r="F28" s="42" t="s">
        <v>110</v>
      </c>
      <c r="G28" s="20" t="s">
        <v>40</v>
      </c>
      <c r="H28" s="31">
        <v>149711.95000000001</v>
      </c>
      <c r="I28" s="59"/>
      <c r="J28" s="21"/>
    </row>
    <row r="29" spans="2:10" ht="42.75" customHeight="1" x14ac:dyDescent="0.25">
      <c r="B29" s="39">
        <v>45869</v>
      </c>
      <c r="C29" s="22">
        <v>45855</v>
      </c>
      <c r="D29" s="27" t="s">
        <v>106</v>
      </c>
      <c r="E29" s="23" t="s">
        <v>43</v>
      </c>
      <c r="F29" s="42" t="s">
        <v>109</v>
      </c>
      <c r="G29" s="20" t="s">
        <v>40</v>
      </c>
      <c r="H29" s="31">
        <v>157829.88</v>
      </c>
      <c r="I29" s="59"/>
      <c r="J29" s="21"/>
    </row>
    <row r="30" spans="2:10" ht="42.75" customHeight="1" x14ac:dyDescent="0.25">
      <c r="B30" s="39">
        <v>45869</v>
      </c>
      <c r="C30" s="22">
        <v>45855</v>
      </c>
      <c r="D30" s="27" t="s">
        <v>107</v>
      </c>
      <c r="E30" s="23" t="s">
        <v>43</v>
      </c>
      <c r="F30" s="42" t="s">
        <v>108</v>
      </c>
      <c r="G30" s="20" t="s">
        <v>40</v>
      </c>
      <c r="H30" s="31">
        <v>4621.2299999999996</v>
      </c>
      <c r="I30" s="59"/>
      <c r="J30" s="21"/>
    </row>
    <row r="31" spans="2:10" ht="35.1" customHeight="1" x14ac:dyDescent="0.25">
      <c r="B31" s="39">
        <v>45840</v>
      </c>
      <c r="C31" s="22">
        <v>45838</v>
      </c>
      <c r="D31" s="27" t="s">
        <v>69</v>
      </c>
      <c r="E31" s="23" t="s">
        <v>46</v>
      </c>
      <c r="F31" s="42" t="s">
        <v>72</v>
      </c>
      <c r="G31" s="20" t="s">
        <v>40</v>
      </c>
      <c r="H31" s="31">
        <v>37788.57</v>
      </c>
      <c r="I31" s="59"/>
      <c r="J31" s="21"/>
    </row>
    <row r="32" spans="2:10" ht="35.1" customHeight="1" x14ac:dyDescent="0.25">
      <c r="B32" s="39">
        <v>45840</v>
      </c>
      <c r="C32" s="22">
        <v>45838</v>
      </c>
      <c r="D32" s="27" t="s">
        <v>70</v>
      </c>
      <c r="E32" s="23" t="s">
        <v>46</v>
      </c>
      <c r="F32" s="42" t="s">
        <v>73</v>
      </c>
      <c r="G32" s="20" t="s">
        <v>40</v>
      </c>
      <c r="H32" s="31">
        <v>913.38</v>
      </c>
      <c r="I32" s="59"/>
      <c r="J32" s="21"/>
    </row>
    <row r="33" spans="2:10" ht="35.1" customHeight="1" x14ac:dyDescent="0.25">
      <c r="B33" s="39">
        <v>45840</v>
      </c>
      <c r="C33" s="22">
        <v>45838</v>
      </c>
      <c r="D33" s="27" t="s">
        <v>71</v>
      </c>
      <c r="E33" s="23" t="s">
        <v>46</v>
      </c>
      <c r="F33" s="42" t="s">
        <v>74</v>
      </c>
      <c r="G33" s="20" t="s">
        <v>40</v>
      </c>
      <c r="H33" s="31">
        <v>2935.03</v>
      </c>
      <c r="I33" s="59"/>
      <c r="J33" s="21"/>
    </row>
    <row r="34" spans="2:10" ht="35.1" customHeight="1" x14ac:dyDescent="0.25">
      <c r="B34" s="39">
        <v>45874</v>
      </c>
      <c r="C34" s="22">
        <v>45869</v>
      </c>
      <c r="D34" s="27" t="s">
        <v>121</v>
      </c>
      <c r="E34" s="23" t="s">
        <v>46</v>
      </c>
      <c r="F34" s="42" t="s">
        <v>122</v>
      </c>
      <c r="G34" s="20" t="s">
        <v>40</v>
      </c>
      <c r="H34" s="31">
        <v>2749.22</v>
      </c>
      <c r="I34" s="59"/>
      <c r="J34" s="21"/>
    </row>
    <row r="35" spans="2:10" ht="35.1" customHeight="1" x14ac:dyDescent="0.25">
      <c r="B35" s="39">
        <v>45874</v>
      </c>
      <c r="C35" s="22">
        <v>45869</v>
      </c>
      <c r="D35" s="27" t="s">
        <v>123</v>
      </c>
      <c r="E35" s="23" t="s">
        <v>46</v>
      </c>
      <c r="F35" s="42" t="s">
        <v>124</v>
      </c>
      <c r="G35" s="20" t="s">
        <v>40</v>
      </c>
      <c r="H35" s="31">
        <v>2312.02</v>
      </c>
      <c r="I35" s="59"/>
      <c r="J35" s="21"/>
    </row>
    <row r="36" spans="2:10" ht="35.1" customHeight="1" x14ac:dyDescent="0.25">
      <c r="B36" s="39">
        <v>45874</v>
      </c>
      <c r="C36" s="22">
        <v>45869</v>
      </c>
      <c r="D36" s="27" t="s">
        <v>126</v>
      </c>
      <c r="E36" s="23" t="s">
        <v>46</v>
      </c>
      <c r="F36" s="42" t="s">
        <v>125</v>
      </c>
      <c r="G36" s="20" t="s">
        <v>40</v>
      </c>
      <c r="H36" s="31">
        <v>36157.83</v>
      </c>
      <c r="I36" s="59"/>
      <c r="J36" s="21"/>
    </row>
    <row r="37" spans="2:10" ht="35.1" customHeight="1" x14ac:dyDescent="0.25">
      <c r="B37" s="39">
        <v>45852</v>
      </c>
      <c r="C37" s="22">
        <v>45839</v>
      </c>
      <c r="D37" s="27" t="s">
        <v>80</v>
      </c>
      <c r="E37" s="23" t="s">
        <v>51</v>
      </c>
      <c r="F37" s="42" t="s">
        <v>81</v>
      </c>
      <c r="G37" s="20" t="s">
        <v>40</v>
      </c>
      <c r="H37" s="31">
        <v>19208.7</v>
      </c>
      <c r="I37" s="59"/>
      <c r="J37" s="21"/>
    </row>
    <row r="38" spans="2:10" ht="35.1" customHeight="1" x14ac:dyDescent="0.25">
      <c r="B38" s="39">
        <v>45852</v>
      </c>
      <c r="C38" s="22">
        <v>45839</v>
      </c>
      <c r="D38" s="27" t="s">
        <v>82</v>
      </c>
      <c r="E38" s="23" t="s">
        <v>51</v>
      </c>
      <c r="F38" s="42" t="s">
        <v>83</v>
      </c>
      <c r="G38" s="20" t="s">
        <v>40</v>
      </c>
      <c r="H38" s="31">
        <v>3157.9</v>
      </c>
      <c r="I38" s="59"/>
      <c r="J38" s="21"/>
    </row>
    <row r="39" spans="2:10" ht="35.25" customHeight="1" x14ac:dyDescent="0.25">
      <c r="B39" s="39">
        <v>45734</v>
      </c>
      <c r="C39" s="22">
        <v>45722</v>
      </c>
      <c r="D39" s="27" t="s">
        <v>54</v>
      </c>
      <c r="E39" s="23" t="s">
        <v>55</v>
      </c>
      <c r="F39" s="42" t="s">
        <v>59</v>
      </c>
      <c r="G39" s="20" t="s">
        <v>47</v>
      </c>
      <c r="H39" s="31">
        <v>50000</v>
      </c>
      <c r="I39" s="59"/>
      <c r="J39" s="21"/>
    </row>
    <row r="40" spans="2:10" ht="35.25" customHeight="1" x14ac:dyDescent="0.25">
      <c r="B40" s="39">
        <v>45748</v>
      </c>
      <c r="C40" s="22">
        <v>45734</v>
      </c>
      <c r="D40" s="27" t="s">
        <v>61</v>
      </c>
      <c r="E40" s="23" t="s">
        <v>55</v>
      </c>
      <c r="F40" s="42" t="s">
        <v>59</v>
      </c>
      <c r="G40" s="20" t="s">
        <v>47</v>
      </c>
      <c r="H40" s="31">
        <v>50000</v>
      </c>
      <c r="I40" s="59"/>
      <c r="J40" s="21"/>
    </row>
    <row r="41" spans="2:10" ht="31.5" customHeight="1" x14ac:dyDescent="0.25">
      <c r="B41" s="39">
        <v>45748</v>
      </c>
      <c r="C41" s="22">
        <v>45744</v>
      </c>
      <c r="D41" s="27" t="s">
        <v>62</v>
      </c>
      <c r="E41" s="23" t="s">
        <v>55</v>
      </c>
      <c r="F41" s="42" t="s">
        <v>59</v>
      </c>
      <c r="G41" s="20" t="s">
        <v>47</v>
      </c>
      <c r="H41" s="31">
        <v>50000</v>
      </c>
      <c r="I41" s="59"/>
      <c r="J41" s="21"/>
    </row>
    <row r="42" spans="2:10" ht="38.25" customHeight="1" x14ac:dyDescent="0.25">
      <c r="B42" s="39">
        <v>45757</v>
      </c>
      <c r="C42" s="22">
        <v>45754</v>
      </c>
      <c r="D42" s="27" t="s">
        <v>63</v>
      </c>
      <c r="E42" s="23" t="s">
        <v>55</v>
      </c>
      <c r="F42" s="42" t="s">
        <v>59</v>
      </c>
      <c r="G42" s="20" t="s">
        <v>47</v>
      </c>
      <c r="H42" s="31">
        <v>100000</v>
      </c>
      <c r="I42" s="59"/>
      <c r="J42" s="21"/>
    </row>
    <row r="43" spans="2:10" ht="42.75" customHeight="1" x14ac:dyDescent="0.25">
      <c r="B43" s="39">
        <v>45845</v>
      </c>
      <c r="C43" s="22">
        <v>45842</v>
      </c>
      <c r="D43" s="27" t="s">
        <v>93</v>
      </c>
      <c r="E43" s="23" t="s">
        <v>55</v>
      </c>
      <c r="F43" s="29" t="s">
        <v>94</v>
      </c>
      <c r="G43" s="20" t="s">
        <v>47</v>
      </c>
      <c r="H43" s="31">
        <v>460000</v>
      </c>
      <c r="I43" s="59"/>
      <c r="J43" s="21"/>
    </row>
    <row r="44" spans="2:10" ht="42.75" customHeight="1" x14ac:dyDescent="0.25">
      <c r="B44" s="39">
        <v>45845</v>
      </c>
      <c r="C44" s="22">
        <v>45821</v>
      </c>
      <c r="D44" s="27" t="s">
        <v>95</v>
      </c>
      <c r="E44" s="23" t="s">
        <v>68</v>
      </c>
      <c r="F44" s="29" t="s">
        <v>96</v>
      </c>
      <c r="G44" s="20" t="s">
        <v>18</v>
      </c>
      <c r="H44" s="31">
        <v>244996.46</v>
      </c>
      <c r="I44" s="59"/>
      <c r="J44" s="21"/>
    </row>
    <row r="45" spans="2:10" ht="42.75" customHeight="1" x14ac:dyDescent="0.25">
      <c r="B45" s="39">
        <v>45852</v>
      </c>
      <c r="C45" s="22">
        <v>45820</v>
      </c>
      <c r="D45" s="27" t="s">
        <v>130</v>
      </c>
      <c r="E45" s="23" t="s">
        <v>131</v>
      </c>
      <c r="F45" s="29" t="s">
        <v>132</v>
      </c>
      <c r="G45" s="20" t="s">
        <v>19</v>
      </c>
      <c r="H45" s="31">
        <v>9799.99</v>
      </c>
      <c r="I45" s="59"/>
      <c r="J45" s="21"/>
    </row>
    <row r="46" spans="2:10" ht="38.25" customHeight="1" x14ac:dyDescent="0.25">
      <c r="B46" s="39">
        <v>45841</v>
      </c>
      <c r="C46" s="22">
        <v>45810</v>
      </c>
      <c r="D46" s="27" t="s">
        <v>76</v>
      </c>
      <c r="E46" s="23" t="s">
        <v>53</v>
      </c>
      <c r="F46" s="42" t="s">
        <v>77</v>
      </c>
      <c r="G46" s="20" t="s">
        <v>15</v>
      </c>
      <c r="H46" s="31">
        <v>30000</v>
      </c>
      <c r="I46" s="59"/>
      <c r="J46" s="21"/>
    </row>
    <row r="47" spans="2:10" ht="38.25" customHeight="1" x14ac:dyDescent="0.25">
      <c r="B47" s="39">
        <v>45852</v>
      </c>
      <c r="C47" s="22">
        <v>45840</v>
      </c>
      <c r="D47" s="27" t="s">
        <v>89</v>
      </c>
      <c r="E47" s="23" t="s">
        <v>53</v>
      </c>
      <c r="F47" s="42" t="s">
        <v>90</v>
      </c>
      <c r="G47" s="20" t="s">
        <v>15</v>
      </c>
      <c r="H47" s="31">
        <v>30000</v>
      </c>
      <c r="I47" s="59"/>
      <c r="J47" s="21"/>
    </row>
    <row r="48" spans="2:10" ht="38.25" customHeight="1" x14ac:dyDescent="0.25">
      <c r="B48" s="39">
        <v>45847</v>
      </c>
      <c r="C48" s="22">
        <v>45840</v>
      </c>
      <c r="D48" s="27" t="s">
        <v>84</v>
      </c>
      <c r="E48" s="23" t="s">
        <v>85</v>
      </c>
      <c r="F48" s="42" t="s">
        <v>86</v>
      </c>
      <c r="G48" s="20" t="s">
        <v>19</v>
      </c>
      <c r="H48" s="31">
        <v>107380</v>
      </c>
      <c r="I48" s="59"/>
      <c r="J48" s="21"/>
    </row>
    <row r="49" spans="2:10" ht="57" customHeight="1" x14ac:dyDescent="0.25">
      <c r="B49" s="39">
        <v>45698</v>
      </c>
      <c r="C49" s="22">
        <v>45566</v>
      </c>
      <c r="D49" s="27" t="s">
        <v>48</v>
      </c>
      <c r="E49" s="60" t="s">
        <v>49</v>
      </c>
      <c r="F49" s="24" t="s">
        <v>50</v>
      </c>
      <c r="G49" s="20" t="s">
        <v>15</v>
      </c>
      <c r="H49" s="31">
        <v>140000</v>
      </c>
      <c r="J49" s="21"/>
    </row>
    <row r="50" spans="2:10" ht="57" customHeight="1" thickBot="1" x14ac:dyDescent="0.3">
      <c r="B50" s="88">
        <v>45863</v>
      </c>
      <c r="C50" s="89">
        <v>45855</v>
      </c>
      <c r="D50" s="90" t="s">
        <v>119</v>
      </c>
      <c r="E50" s="91" t="s">
        <v>118</v>
      </c>
      <c r="F50" s="92" t="s">
        <v>120</v>
      </c>
      <c r="G50" s="93" t="s">
        <v>18</v>
      </c>
      <c r="H50" s="94">
        <v>11918</v>
      </c>
      <c r="J50" s="21"/>
    </row>
    <row r="51" spans="2:10" ht="21" customHeight="1" thickBot="1" x14ac:dyDescent="0.3">
      <c r="B51" s="14"/>
      <c r="C51" s="16"/>
      <c r="D51" s="15"/>
      <c r="E51" s="16"/>
      <c r="F51" s="16"/>
      <c r="G51" s="16"/>
      <c r="H51" s="62">
        <f>SUM(H13:H50)</f>
        <v>3585775.01</v>
      </c>
      <c r="I51" s="48"/>
    </row>
    <row r="52" spans="2:10" x14ac:dyDescent="0.25">
      <c r="H52" s="2" t="s">
        <v>75</v>
      </c>
    </row>
    <row r="53" spans="2:10" x14ac:dyDescent="0.25">
      <c r="H53" s="2"/>
    </row>
    <row r="54" spans="2:10" ht="15" customHeight="1" x14ac:dyDescent="0.25">
      <c r="B54" s="30" t="s">
        <v>137</v>
      </c>
      <c r="C54" s="1"/>
      <c r="D54" s="1"/>
      <c r="E54" s="1"/>
      <c r="F54" s="1"/>
      <c r="G54" s="99"/>
      <c r="H54" s="2"/>
      <c r="I54" s="1"/>
      <c r="J54" s="1"/>
    </row>
    <row r="55" spans="2:10" ht="15" customHeight="1" x14ac:dyDescent="0.5">
      <c r="B55" s="30" t="s">
        <v>138</v>
      </c>
      <c r="C55" s="1"/>
      <c r="D55" s="1"/>
      <c r="E55" s="1"/>
      <c r="F55" s="6"/>
      <c r="G55" s="99"/>
      <c r="H55" s="18"/>
      <c r="I55" s="1"/>
      <c r="J55" s="1"/>
    </row>
    <row r="56" spans="2:10" ht="15" customHeight="1" x14ac:dyDescent="0.25">
      <c r="B56" s="30"/>
      <c r="C56" s="1"/>
      <c r="D56" s="1"/>
      <c r="E56" s="1"/>
      <c r="F56" s="1"/>
      <c r="G56" s="1"/>
      <c r="H56" s="2"/>
      <c r="I56" s="1"/>
      <c r="J56" s="1"/>
    </row>
    <row r="57" spans="2:10" x14ac:dyDescent="0.25">
      <c r="C57" s="30"/>
      <c r="D57" s="1"/>
      <c r="E57" s="1"/>
      <c r="F57" s="1"/>
      <c r="G57" s="1"/>
      <c r="H57" s="2"/>
    </row>
    <row r="58" spans="2:10" x14ac:dyDescent="0.25">
      <c r="H58" s="2"/>
    </row>
    <row r="59" spans="2:10" x14ac:dyDescent="0.25">
      <c r="B59" s="3" t="s">
        <v>6</v>
      </c>
      <c r="C59" s="3"/>
      <c r="E59" s="3" t="s">
        <v>7</v>
      </c>
      <c r="F59" s="4" t="s">
        <v>8</v>
      </c>
      <c r="G59" s="3" t="s">
        <v>9</v>
      </c>
      <c r="H59" s="5"/>
    </row>
    <row r="60" spans="2:10" x14ac:dyDescent="0.25">
      <c r="B60" s="3"/>
      <c r="C60" s="3"/>
      <c r="E60" s="3"/>
      <c r="F60" s="4"/>
      <c r="G60" s="3"/>
      <c r="H60" s="5"/>
    </row>
    <row r="61" spans="2:10" x14ac:dyDescent="0.25">
      <c r="B61" s="3"/>
      <c r="C61" s="3"/>
      <c r="E61" s="3"/>
      <c r="F61" s="4"/>
      <c r="G61" s="3"/>
      <c r="H61" s="5"/>
    </row>
    <row r="62" spans="2:10" x14ac:dyDescent="0.25">
      <c r="H62" s="6"/>
    </row>
    <row r="63" spans="2:10" x14ac:dyDescent="0.25">
      <c r="B63" s="7" t="s">
        <v>128</v>
      </c>
      <c r="C63" s="7"/>
      <c r="E63" s="7"/>
      <c r="F63" s="7" t="s">
        <v>10</v>
      </c>
      <c r="G63" s="7" t="s">
        <v>52</v>
      </c>
      <c r="H63" s="9"/>
    </row>
    <row r="64" spans="2:10" x14ac:dyDescent="0.25">
      <c r="B64" s="8" t="s">
        <v>26</v>
      </c>
      <c r="C64" s="10"/>
      <c r="E64" s="8"/>
      <c r="F64" s="8" t="s">
        <v>11</v>
      </c>
      <c r="G64" s="8" t="s">
        <v>12</v>
      </c>
      <c r="H64" s="11"/>
    </row>
    <row r="65" spans="2:8" ht="16.5" customHeight="1" x14ac:dyDescent="0.25">
      <c r="B65" s="34" t="s">
        <v>129</v>
      </c>
      <c r="C65" s="35"/>
      <c r="E65" s="11"/>
      <c r="F65" s="34" t="s">
        <v>129</v>
      </c>
      <c r="G65" s="34" t="s">
        <v>129</v>
      </c>
      <c r="H65" s="11"/>
    </row>
    <row r="66" spans="2:8" x14ac:dyDescent="0.25">
      <c r="C66" s="34"/>
      <c r="D66" s="35"/>
      <c r="E66" s="8"/>
      <c r="F66" s="8"/>
      <c r="G66" s="8"/>
      <c r="H66" s="11"/>
    </row>
    <row r="67" spans="2:8" ht="18.75" x14ac:dyDescent="0.25">
      <c r="C67" s="36"/>
      <c r="D67" s="36"/>
      <c r="E67" s="36"/>
      <c r="F67" s="36"/>
      <c r="G67" s="36"/>
      <c r="H67" s="36"/>
    </row>
  </sheetData>
  <mergeCells count="16">
    <mergeCell ref="G54:G55"/>
    <mergeCell ref="B6:H6"/>
    <mergeCell ref="B8:H8"/>
    <mergeCell ref="B9:H9"/>
    <mergeCell ref="B11:B12"/>
    <mergeCell ref="C11:C12"/>
    <mergeCell ref="D11:D12"/>
    <mergeCell ref="E11:E12"/>
    <mergeCell ref="F11:F12"/>
    <mergeCell ref="G11:G12"/>
    <mergeCell ref="H11:H12"/>
    <mergeCell ref="B1:H1"/>
    <mergeCell ref="B2:H2"/>
    <mergeCell ref="B3:H3"/>
    <mergeCell ref="B4:H4"/>
    <mergeCell ref="B5:H5"/>
  </mergeCells>
  <pageMargins left="0.15748031496062992" right="0.70866141732283472" top="0.19685039370078741" bottom="0.19685039370078741"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C8C2-DB7D-407A-A398-8862492CD6EF}">
  <sheetPr>
    <tabColor theme="5" tint="-0.249977111117893"/>
  </sheetPr>
  <dimension ref="A1:N67"/>
  <sheetViews>
    <sheetView zoomScale="75" zoomScaleNormal="75" workbookViewId="0">
      <selection activeCell="B1" sqref="B1:K1"/>
    </sheetView>
  </sheetViews>
  <sheetFormatPr baseColWidth="10" defaultRowHeight="15" x14ac:dyDescent="0.25"/>
  <cols>
    <col min="1" max="1" width="7" customWidth="1"/>
    <col min="4" max="4" width="18.28515625" customWidth="1"/>
    <col min="5" max="5" width="30.85546875" customWidth="1"/>
    <col min="6" max="6" width="40.5703125" customWidth="1"/>
    <col min="7" max="7" width="15.7109375" customWidth="1"/>
    <col min="8" max="8" width="18.5703125" customWidth="1"/>
    <col min="9" max="9" width="12.140625" customWidth="1"/>
    <col min="10" max="10" width="20" customWidth="1"/>
    <col min="11" max="11" width="17.7109375" customWidth="1"/>
    <col min="12" max="12" width="16.5703125" customWidth="1"/>
  </cols>
  <sheetData>
    <row r="1" spans="1:14" ht="23.25" x14ac:dyDescent="0.25">
      <c r="B1" s="129" t="s">
        <v>0</v>
      </c>
      <c r="C1" s="129"/>
      <c r="D1" s="129"/>
      <c r="E1" s="129"/>
      <c r="F1" s="129"/>
      <c r="G1" s="129"/>
      <c r="H1" s="129"/>
      <c r="I1" s="129"/>
      <c r="J1" s="129"/>
      <c r="K1" s="129"/>
    </row>
    <row r="2" spans="1:14" ht="15.75" x14ac:dyDescent="0.25">
      <c r="B2" s="97" t="s">
        <v>20</v>
      </c>
      <c r="C2" s="97"/>
      <c r="D2" s="97"/>
      <c r="E2" s="97"/>
      <c r="F2" s="97"/>
      <c r="G2" s="97"/>
      <c r="H2" s="97"/>
      <c r="I2" s="97"/>
      <c r="J2" s="97"/>
      <c r="K2" s="97"/>
    </row>
    <row r="3" spans="1:14" ht="15.75" x14ac:dyDescent="0.25">
      <c r="B3" s="97" t="s">
        <v>13</v>
      </c>
      <c r="C3" s="97"/>
      <c r="D3" s="97"/>
      <c r="E3" s="97"/>
      <c r="F3" s="97"/>
      <c r="G3" s="97"/>
      <c r="H3" s="97"/>
      <c r="I3" s="97"/>
      <c r="J3" s="97"/>
      <c r="K3" s="97"/>
    </row>
    <row r="4" spans="1:14" ht="15.75" x14ac:dyDescent="0.25">
      <c r="B4" s="98" t="s">
        <v>36</v>
      </c>
      <c r="C4" s="98"/>
      <c r="D4" s="98"/>
      <c r="E4" s="98"/>
      <c r="F4" s="98"/>
      <c r="G4" s="98"/>
      <c r="H4" s="98"/>
      <c r="I4" s="98"/>
      <c r="J4" s="98"/>
      <c r="K4" s="98"/>
    </row>
    <row r="5" spans="1:14" ht="15.75" x14ac:dyDescent="0.25">
      <c r="B5" s="100" t="s">
        <v>37</v>
      </c>
      <c r="C5" s="100"/>
      <c r="D5" s="100"/>
      <c r="E5" s="100"/>
      <c r="F5" s="100"/>
      <c r="G5" s="100"/>
      <c r="H5" s="100"/>
      <c r="I5" s="100"/>
      <c r="J5" s="100"/>
      <c r="K5" s="100"/>
    </row>
    <row r="6" spans="1:14" ht="15.75" x14ac:dyDescent="0.25">
      <c r="B6" s="37"/>
      <c r="C6" s="37"/>
      <c r="D6" s="37"/>
      <c r="E6" s="37"/>
      <c r="F6" s="37"/>
      <c r="G6" s="37"/>
      <c r="H6" s="37"/>
      <c r="I6" s="37"/>
      <c r="J6" s="37"/>
      <c r="K6" s="37"/>
    </row>
    <row r="7" spans="1:14" ht="15.75" x14ac:dyDescent="0.25">
      <c r="B7" s="97" t="s">
        <v>35</v>
      </c>
      <c r="C7" s="97"/>
      <c r="D7" s="97"/>
      <c r="E7" s="97"/>
      <c r="F7" s="97"/>
      <c r="G7" s="97"/>
      <c r="H7" s="97"/>
      <c r="I7" s="97"/>
      <c r="J7" s="97"/>
      <c r="K7" s="97"/>
    </row>
    <row r="8" spans="1:14" ht="15.75" x14ac:dyDescent="0.25">
      <c r="A8" s="1"/>
      <c r="B8" s="97" t="s">
        <v>29</v>
      </c>
      <c r="C8" s="97"/>
      <c r="D8" s="97"/>
      <c r="E8" s="97"/>
      <c r="F8" s="97"/>
      <c r="G8" s="97"/>
      <c r="H8" s="97"/>
      <c r="I8" s="97"/>
      <c r="J8" s="97"/>
      <c r="K8" s="97"/>
    </row>
    <row r="9" spans="1:14" ht="15.75" x14ac:dyDescent="0.25">
      <c r="B9" s="97" t="s">
        <v>127</v>
      </c>
      <c r="C9" s="97"/>
      <c r="D9" s="97"/>
      <c r="E9" s="97"/>
      <c r="F9" s="97"/>
      <c r="G9" s="97"/>
      <c r="H9" s="97"/>
      <c r="I9" s="97"/>
      <c r="J9" s="97"/>
      <c r="K9" s="97"/>
    </row>
    <row r="10" spans="1:14" ht="19.5" thickBot="1" x14ac:dyDescent="0.3">
      <c r="C10" s="110"/>
      <c r="D10" s="110"/>
      <c r="E10" s="110"/>
      <c r="F10" s="110"/>
      <c r="G10" s="110"/>
      <c r="H10" s="110"/>
      <c r="I10" s="38"/>
      <c r="J10" s="38"/>
      <c r="K10" s="38"/>
    </row>
    <row r="11" spans="1:14" x14ac:dyDescent="0.25">
      <c r="B11" s="111" t="s">
        <v>27</v>
      </c>
      <c r="C11" s="113" t="s">
        <v>1</v>
      </c>
      <c r="D11" s="115" t="s">
        <v>2</v>
      </c>
      <c r="E11" s="117" t="s">
        <v>3</v>
      </c>
      <c r="F11" s="117" t="s">
        <v>4</v>
      </c>
      <c r="G11" s="127" t="s">
        <v>28</v>
      </c>
      <c r="H11" s="119" t="s">
        <v>5</v>
      </c>
      <c r="I11" s="121" t="s">
        <v>30</v>
      </c>
      <c r="J11" s="123" t="s">
        <v>31</v>
      </c>
      <c r="K11" s="125" t="s">
        <v>32</v>
      </c>
      <c r="L11" s="12"/>
      <c r="M11" s="1"/>
      <c r="N11" s="1"/>
    </row>
    <row r="12" spans="1:14" ht="25.5" customHeight="1" thickBot="1" x14ac:dyDescent="0.3">
      <c r="B12" s="112"/>
      <c r="C12" s="114"/>
      <c r="D12" s="116"/>
      <c r="E12" s="118"/>
      <c r="F12" s="118"/>
      <c r="G12" s="128"/>
      <c r="H12" s="120"/>
      <c r="I12" s="122"/>
      <c r="J12" s="124"/>
      <c r="K12" s="126"/>
      <c r="L12" s="13"/>
      <c r="M12" s="1"/>
      <c r="N12" s="25"/>
    </row>
    <row r="13" spans="1:14" ht="34.5" customHeight="1" x14ac:dyDescent="0.25">
      <c r="A13" s="21"/>
      <c r="B13" s="70" t="s">
        <v>39</v>
      </c>
      <c r="C13" s="71" t="s">
        <v>39</v>
      </c>
      <c r="D13" s="72" t="s">
        <v>23</v>
      </c>
      <c r="E13" s="72" t="s">
        <v>24</v>
      </c>
      <c r="F13" s="73" t="s">
        <v>41</v>
      </c>
      <c r="G13" s="67" t="s">
        <v>25</v>
      </c>
      <c r="H13" s="74">
        <f>810265.65+53839.95-216776.99-53841.65+53839.95+53839.95-216818.84+53807.48+53807.48+53807.48+481.55-547210.25</f>
        <v>99041.759999999893</v>
      </c>
      <c r="I13" s="75">
        <v>44407</v>
      </c>
      <c r="J13" s="74">
        <v>0</v>
      </c>
      <c r="K13" s="76">
        <v>99041.76</v>
      </c>
      <c r="L13" s="43"/>
      <c r="M13" s="53"/>
      <c r="N13" s="28"/>
    </row>
    <row r="14" spans="1:14" ht="27.75" customHeight="1" x14ac:dyDescent="0.25">
      <c r="A14" s="21"/>
      <c r="B14" s="39">
        <v>44356</v>
      </c>
      <c r="C14" s="22">
        <v>44306</v>
      </c>
      <c r="D14" s="27" t="s">
        <v>38</v>
      </c>
      <c r="E14" s="24" t="s">
        <v>21</v>
      </c>
      <c r="F14" s="19" t="s">
        <v>22</v>
      </c>
      <c r="G14" s="20" t="s">
        <v>14</v>
      </c>
      <c r="H14" s="26">
        <v>79041.81</v>
      </c>
      <c r="I14" s="54">
        <v>44336</v>
      </c>
      <c r="J14" s="26">
        <v>0</v>
      </c>
      <c r="K14" s="31">
        <v>79041.81</v>
      </c>
      <c r="L14" s="49"/>
      <c r="M14" s="51"/>
      <c r="N14" s="52"/>
    </row>
    <row r="15" spans="1:14" ht="27.75" customHeight="1" x14ac:dyDescent="0.25">
      <c r="A15" s="21"/>
      <c r="B15" s="39">
        <v>45847</v>
      </c>
      <c r="C15" s="22">
        <v>45839</v>
      </c>
      <c r="D15" s="27" t="s">
        <v>87</v>
      </c>
      <c r="E15" s="24" t="s">
        <v>57</v>
      </c>
      <c r="F15" s="24" t="s">
        <v>88</v>
      </c>
      <c r="G15" s="20" t="s">
        <v>19</v>
      </c>
      <c r="H15" s="26">
        <v>41030.959999999999</v>
      </c>
      <c r="I15" s="54"/>
      <c r="J15" s="26"/>
      <c r="K15" s="31">
        <v>41030.959999999999</v>
      </c>
      <c r="L15" s="49"/>
      <c r="M15" s="51"/>
      <c r="N15" s="52"/>
    </row>
    <row r="16" spans="1:14" ht="35.1" customHeight="1" x14ac:dyDescent="0.25">
      <c r="A16" s="21"/>
      <c r="B16" s="39">
        <v>45783</v>
      </c>
      <c r="C16" s="22">
        <v>45774</v>
      </c>
      <c r="D16" s="27" t="s">
        <v>64</v>
      </c>
      <c r="E16" s="55" t="s">
        <v>16</v>
      </c>
      <c r="F16" s="42" t="s">
        <v>65</v>
      </c>
      <c r="G16" s="20" t="s">
        <v>17</v>
      </c>
      <c r="H16" s="26">
        <v>11567.38</v>
      </c>
      <c r="I16" s="54">
        <v>45804</v>
      </c>
      <c r="J16" s="26">
        <v>11567.38</v>
      </c>
      <c r="K16" s="77"/>
      <c r="L16" s="52"/>
      <c r="M16" s="40"/>
      <c r="N16" s="52"/>
    </row>
    <row r="17" spans="1:14" ht="35.1" customHeight="1" x14ac:dyDescent="0.25">
      <c r="A17" s="21"/>
      <c r="B17" s="39">
        <v>45811</v>
      </c>
      <c r="C17" s="22">
        <v>45804</v>
      </c>
      <c r="D17" s="27" t="s">
        <v>67</v>
      </c>
      <c r="E17" s="55" t="s">
        <v>16</v>
      </c>
      <c r="F17" s="42" t="s">
        <v>66</v>
      </c>
      <c r="G17" s="20" t="s">
        <v>17</v>
      </c>
      <c r="H17" s="26">
        <v>2956.15</v>
      </c>
      <c r="I17" s="54">
        <v>45835</v>
      </c>
      <c r="J17" s="26">
        <v>2956.15</v>
      </c>
      <c r="K17" s="77"/>
      <c r="L17" s="52"/>
      <c r="M17" s="40"/>
      <c r="N17" s="52"/>
    </row>
    <row r="18" spans="1:14" ht="35.1" customHeight="1" x14ac:dyDescent="0.25">
      <c r="A18" s="21"/>
      <c r="B18" s="39">
        <v>45847</v>
      </c>
      <c r="C18" s="22">
        <v>45835</v>
      </c>
      <c r="D18" s="27" t="s">
        <v>91</v>
      </c>
      <c r="E18" s="55" t="s">
        <v>16</v>
      </c>
      <c r="F18" s="42" t="s">
        <v>92</v>
      </c>
      <c r="G18" s="20" t="s">
        <v>17</v>
      </c>
      <c r="H18" s="26">
        <v>43861.37</v>
      </c>
      <c r="I18" s="54">
        <v>45865</v>
      </c>
      <c r="J18" s="26">
        <v>43861.37</v>
      </c>
      <c r="K18" s="77"/>
      <c r="L18" s="52"/>
      <c r="M18" s="40"/>
      <c r="N18" s="52"/>
    </row>
    <row r="19" spans="1:14" ht="35.1" customHeight="1" x14ac:dyDescent="0.25">
      <c r="A19" s="21"/>
      <c r="B19" s="39">
        <v>45868</v>
      </c>
      <c r="C19" s="22">
        <v>45743</v>
      </c>
      <c r="D19" s="27" t="s">
        <v>97</v>
      </c>
      <c r="E19" s="55" t="s">
        <v>16</v>
      </c>
      <c r="F19" s="42" t="s">
        <v>98</v>
      </c>
      <c r="G19" s="20" t="s">
        <v>17</v>
      </c>
      <c r="H19" s="26">
        <v>93409.71</v>
      </c>
      <c r="I19" s="54">
        <v>45774</v>
      </c>
      <c r="J19" s="26"/>
      <c r="K19" s="31">
        <v>93409.71</v>
      </c>
      <c r="L19" s="52"/>
      <c r="M19" s="40"/>
      <c r="N19" s="52"/>
    </row>
    <row r="20" spans="1:14" ht="35.1" customHeight="1" x14ac:dyDescent="0.25">
      <c r="A20" s="21"/>
      <c r="B20" s="39">
        <v>45868</v>
      </c>
      <c r="C20" s="22">
        <v>45774</v>
      </c>
      <c r="D20" s="27" t="s">
        <v>99</v>
      </c>
      <c r="E20" s="55" t="s">
        <v>16</v>
      </c>
      <c r="F20" s="42" t="s">
        <v>100</v>
      </c>
      <c r="G20" s="20" t="s">
        <v>17</v>
      </c>
      <c r="H20" s="26">
        <v>99738.89</v>
      </c>
      <c r="I20" s="54">
        <v>45804</v>
      </c>
      <c r="J20" s="26"/>
      <c r="K20" s="31">
        <v>99738.89</v>
      </c>
      <c r="L20" s="52"/>
      <c r="M20" s="40"/>
      <c r="N20" s="52"/>
    </row>
    <row r="21" spans="1:14" ht="35.1" customHeight="1" x14ac:dyDescent="0.25">
      <c r="A21" s="21"/>
      <c r="B21" s="39">
        <v>45868</v>
      </c>
      <c r="C21" s="22">
        <v>45804</v>
      </c>
      <c r="D21" s="27" t="s">
        <v>102</v>
      </c>
      <c r="E21" s="55" t="s">
        <v>16</v>
      </c>
      <c r="F21" s="42" t="s">
        <v>101</v>
      </c>
      <c r="G21" s="20" t="s">
        <v>17</v>
      </c>
      <c r="H21" s="26">
        <v>152126.47</v>
      </c>
      <c r="I21" s="54">
        <v>45835</v>
      </c>
      <c r="J21" s="26"/>
      <c r="K21" s="31">
        <v>152126.47</v>
      </c>
      <c r="L21" s="52"/>
      <c r="M21" s="40"/>
      <c r="N21" s="52"/>
    </row>
    <row r="22" spans="1:14" ht="35.1" customHeight="1" x14ac:dyDescent="0.25">
      <c r="A22" s="21"/>
      <c r="B22" s="39">
        <v>45868</v>
      </c>
      <c r="C22" s="22">
        <v>45835</v>
      </c>
      <c r="D22" s="27" t="s">
        <v>103</v>
      </c>
      <c r="E22" s="55" t="s">
        <v>16</v>
      </c>
      <c r="F22" s="42" t="s">
        <v>104</v>
      </c>
      <c r="G22" s="20" t="s">
        <v>17</v>
      </c>
      <c r="H22" s="26">
        <v>80197.48</v>
      </c>
      <c r="I22" s="54">
        <v>45865</v>
      </c>
      <c r="J22" s="26"/>
      <c r="K22" s="31">
        <v>80197.48</v>
      </c>
      <c r="L22" s="52"/>
      <c r="M22" s="40"/>
      <c r="N22" s="52"/>
    </row>
    <row r="23" spans="1:14" ht="35.1" customHeight="1" x14ac:dyDescent="0.25">
      <c r="A23" s="21"/>
      <c r="B23" s="39">
        <v>45874</v>
      </c>
      <c r="C23" s="22">
        <v>45870</v>
      </c>
      <c r="D23" s="27" t="s">
        <v>135</v>
      </c>
      <c r="E23" s="55" t="s">
        <v>133</v>
      </c>
      <c r="F23" s="42" t="s">
        <v>134</v>
      </c>
      <c r="G23" s="20" t="s">
        <v>17</v>
      </c>
      <c r="H23" s="26">
        <v>982043.17</v>
      </c>
      <c r="I23" s="54"/>
      <c r="J23" s="26">
        <v>982043.17</v>
      </c>
      <c r="K23" s="31"/>
      <c r="L23" s="52"/>
      <c r="M23" s="40"/>
      <c r="N23" s="52"/>
    </row>
    <row r="24" spans="1:14" ht="35.1" customHeight="1" x14ac:dyDescent="0.25">
      <c r="A24" s="21"/>
      <c r="B24" s="39">
        <v>45868</v>
      </c>
      <c r="C24" s="22">
        <v>45841</v>
      </c>
      <c r="D24" s="27" t="s">
        <v>111</v>
      </c>
      <c r="E24" s="55" t="s">
        <v>42</v>
      </c>
      <c r="F24" s="42" t="s">
        <v>112</v>
      </c>
      <c r="G24" s="20" t="s">
        <v>15</v>
      </c>
      <c r="H24" s="26">
        <v>21000</v>
      </c>
      <c r="I24" s="54">
        <v>45872</v>
      </c>
      <c r="J24" s="26"/>
      <c r="K24" s="31">
        <v>21000</v>
      </c>
      <c r="L24" s="52"/>
      <c r="M24" s="40"/>
      <c r="N24" s="52"/>
    </row>
    <row r="25" spans="1:14" s="1" customFormat="1" ht="71.25" customHeight="1" x14ac:dyDescent="0.25">
      <c r="A25" s="21"/>
      <c r="B25" s="39">
        <v>45813</v>
      </c>
      <c r="C25" s="22">
        <v>45807</v>
      </c>
      <c r="D25" s="27" t="s">
        <v>116</v>
      </c>
      <c r="E25" s="55" t="s">
        <v>58</v>
      </c>
      <c r="F25" s="42" t="s">
        <v>117</v>
      </c>
      <c r="G25" s="68" t="s">
        <v>18</v>
      </c>
      <c r="H25" s="26">
        <v>16520</v>
      </c>
      <c r="I25" s="54"/>
      <c r="J25" s="26"/>
      <c r="K25" s="31">
        <v>16520</v>
      </c>
      <c r="L25" s="64"/>
      <c r="M25" s="40"/>
      <c r="N25" s="52"/>
    </row>
    <row r="26" spans="1:14" s="1" customFormat="1" ht="71.25" customHeight="1" x14ac:dyDescent="0.25">
      <c r="A26" s="21"/>
      <c r="B26" s="39">
        <v>45863</v>
      </c>
      <c r="C26" s="22">
        <v>45810</v>
      </c>
      <c r="D26" s="27" t="s">
        <v>113</v>
      </c>
      <c r="E26" s="55" t="s">
        <v>58</v>
      </c>
      <c r="F26" s="42" t="s">
        <v>114</v>
      </c>
      <c r="G26" s="68" t="s">
        <v>115</v>
      </c>
      <c r="H26" s="26">
        <v>120861.5</v>
      </c>
      <c r="I26" s="54"/>
      <c r="J26" s="26"/>
      <c r="K26" s="31">
        <v>120861.5</v>
      </c>
      <c r="L26" s="64"/>
      <c r="M26" s="40"/>
      <c r="N26" s="52"/>
    </row>
    <row r="27" spans="1:14" s="1" customFormat="1" ht="31.5" customHeight="1" x14ac:dyDescent="0.25">
      <c r="B27" s="39">
        <v>45616</v>
      </c>
      <c r="C27" s="22">
        <v>45583</v>
      </c>
      <c r="D27" s="27" t="s">
        <v>45</v>
      </c>
      <c r="E27" s="23" t="s">
        <v>43</v>
      </c>
      <c r="F27" s="42" t="s">
        <v>44</v>
      </c>
      <c r="G27" s="20" t="s">
        <v>40</v>
      </c>
      <c r="H27" s="26">
        <v>40898.199999999997</v>
      </c>
      <c r="I27" s="54">
        <v>45614</v>
      </c>
      <c r="J27" s="26">
        <v>0</v>
      </c>
      <c r="K27" s="31">
        <v>40898.199999999997</v>
      </c>
      <c r="L27" s="52"/>
      <c r="M27" s="40"/>
      <c r="N27" s="21"/>
    </row>
    <row r="28" spans="1:14" s="1" customFormat="1" ht="31.5" customHeight="1" x14ac:dyDescent="0.25">
      <c r="B28" s="39">
        <v>45869</v>
      </c>
      <c r="C28" s="22">
        <v>45855</v>
      </c>
      <c r="D28" s="27" t="s">
        <v>105</v>
      </c>
      <c r="E28" s="23" t="s">
        <v>43</v>
      </c>
      <c r="F28" s="42" t="s">
        <v>110</v>
      </c>
      <c r="G28" s="20" t="s">
        <v>40</v>
      </c>
      <c r="H28" s="26">
        <v>149711.95000000001</v>
      </c>
      <c r="I28" s="54"/>
      <c r="J28" s="26"/>
      <c r="K28" s="31">
        <v>149711.95000000001</v>
      </c>
      <c r="L28" s="66"/>
      <c r="M28" s="40"/>
      <c r="N28" s="21"/>
    </row>
    <row r="29" spans="1:14" s="1" customFormat="1" ht="31.5" customHeight="1" x14ac:dyDescent="0.25">
      <c r="B29" s="39">
        <v>45869</v>
      </c>
      <c r="C29" s="22">
        <v>45855</v>
      </c>
      <c r="D29" s="27" t="s">
        <v>106</v>
      </c>
      <c r="E29" s="23" t="s">
        <v>43</v>
      </c>
      <c r="F29" s="42" t="s">
        <v>109</v>
      </c>
      <c r="G29" s="20" t="s">
        <v>40</v>
      </c>
      <c r="H29" s="26">
        <v>157829.88</v>
      </c>
      <c r="I29" s="54"/>
      <c r="J29" s="26"/>
      <c r="K29" s="31">
        <v>157829.88</v>
      </c>
      <c r="L29" s="66"/>
      <c r="M29" s="40"/>
      <c r="N29" s="21"/>
    </row>
    <row r="30" spans="1:14" s="1" customFormat="1" ht="31.5" customHeight="1" x14ac:dyDescent="0.25">
      <c r="B30" s="39">
        <v>45869</v>
      </c>
      <c r="C30" s="22">
        <v>45855</v>
      </c>
      <c r="D30" s="27" t="s">
        <v>107</v>
      </c>
      <c r="E30" s="23" t="s">
        <v>43</v>
      </c>
      <c r="F30" s="42" t="s">
        <v>108</v>
      </c>
      <c r="G30" s="20" t="s">
        <v>40</v>
      </c>
      <c r="H30" s="26">
        <v>4621.2299999999996</v>
      </c>
      <c r="I30" s="54"/>
      <c r="J30" s="26"/>
      <c r="K30" s="31">
        <v>4621.2299999999996</v>
      </c>
      <c r="L30" s="66"/>
      <c r="M30" s="40"/>
      <c r="N30" s="21"/>
    </row>
    <row r="31" spans="1:14" s="1" customFormat="1" ht="35.25" customHeight="1" x14ac:dyDescent="0.25">
      <c r="B31" s="39">
        <v>45840</v>
      </c>
      <c r="C31" s="22">
        <v>45838</v>
      </c>
      <c r="D31" s="27" t="s">
        <v>69</v>
      </c>
      <c r="E31" s="23" t="s">
        <v>46</v>
      </c>
      <c r="F31" s="42" t="s">
        <v>72</v>
      </c>
      <c r="G31" s="20" t="s">
        <v>40</v>
      </c>
      <c r="H31" s="26">
        <v>37788.57</v>
      </c>
      <c r="I31" s="54">
        <v>45868</v>
      </c>
      <c r="J31" s="26">
        <v>37788.57</v>
      </c>
      <c r="K31" s="69"/>
      <c r="L31" s="109"/>
      <c r="M31" s="51"/>
      <c r="N31" s="21"/>
    </row>
    <row r="32" spans="1:14" s="1" customFormat="1" ht="35.25" customHeight="1" x14ac:dyDescent="0.25">
      <c r="B32" s="39">
        <v>45840</v>
      </c>
      <c r="C32" s="22">
        <v>45838</v>
      </c>
      <c r="D32" s="27" t="s">
        <v>70</v>
      </c>
      <c r="E32" s="23" t="s">
        <v>46</v>
      </c>
      <c r="F32" s="42" t="s">
        <v>73</v>
      </c>
      <c r="G32" s="20" t="s">
        <v>40</v>
      </c>
      <c r="H32" s="26">
        <v>913.38</v>
      </c>
      <c r="I32" s="54">
        <v>45868</v>
      </c>
      <c r="J32" s="26">
        <v>913.38</v>
      </c>
      <c r="K32" s="69"/>
      <c r="L32" s="109"/>
      <c r="M32" s="51"/>
      <c r="N32" s="21"/>
    </row>
    <row r="33" spans="2:14" s="1" customFormat="1" ht="35.25" customHeight="1" x14ac:dyDescent="0.25">
      <c r="B33" s="39">
        <v>45840</v>
      </c>
      <c r="C33" s="22">
        <v>45838</v>
      </c>
      <c r="D33" s="27" t="s">
        <v>71</v>
      </c>
      <c r="E33" s="23" t="s">
        <v>46</v>
      </c>
      <c r="F33" s="42" t="s">
        <v>74</v>
      </c>
      <c r="G33" s="20" t="s">
        <v>40</v>
      </c>
      <c r="H33" s="26">
        <v>2935.03</v>
      </c>
      <c r="I33" s="54">
        <v>45868</v>
      </c>
      <c r="J33" s="26">
        <v>2935.03</v>
      </c>
      <c r="K33" s="69"/>
      <c r="L33" s="109"/>
      <c r="M33" s="51"/>
      <c r="N33" s="21"/>
    </row>
    <row r="34" spans="2:14" s="1" customFormat="1" ht="35.25" customHeight="1" x14ac:dyDescent="0.25">
      <c r="B34" s="39">
        <v>45874</v>
      </c>
      <c r="C34" s="22">
        <v>45869</v>
      </c>
      <c r="D34" s="27" t="s">
        <v>121</v>
      </c>
      <c r="E34" s="23" t="s">
        <v>46</v>
      </c>
      <c r="F34" s="42" t="s">
        <v>122</v>
      </c>
      <c r="G34" s="20" t="s">
        <v>40</v>
      </c>
      <c r="H34" s="26">
        <v>2749.22</v>
      </c>
      <c r="I34" s="54"/>
      <c r="J34" s="26"/>
      <c r="K34" s="31">
        <v>2749.22</v>
      </c>
      <c r="L34" s="66"/>
      <c r="M34" s="51"/>
      <c r="N34" s="21"/>
    </row>
    <row r="35" spans="2:14" s="1" customFormat="1" ht="35.25" customHeight="1" x14ac:dyDescent="0.25">
      <c r="B35" s="39">
        <v>45874</v>
      </c>
      <c r="C35" s="22">
        <v>45869</v>
      </c>
      <c r="D35" s="27" t="s">
        <v>123</v>
      </c>
      <c r="E35" s="23" t="s">
        <v>46</v>
      </c>
      <c r="F35" s="42" t="s">
        <v>124</v>
      </c>
      <c r="G35" s="20" t="s">
        <v>40</v>
      </c>
      <c r="H35" s="26">
        <v>2312.02</v>
      </c>
      <c r="I35" s="54"/>
      <c r="J35" s="26"/>
      <c r="K35" s="31">
        <v>2312.02</v>
      </c>
      <c r="L35" s="66"/>
      <c r="M35" s="51"/>
      <c r="N35" s="21"/>
    </row>
    <row r="36" spans="2:14" s="1" customFormat="1" ht="35.25" customHeight="1" x14ac:dyDescent="0.25">
      <c r="B36" s="39">
        <v>45874</v>
      </c>
      <c r="C36" s="22">
        <v>45869</v>
      </c>
      <c r="D36" s="27" t="s">
        <v>126</v>
      </c>
      <c r="E36" s="23" t="s">
        <v>46</v>
      </c>
      <c r="F36" s="42" t="s">
        <v>125</v>
      </c>
      <c r="G36" s="20" t="s">
        <v>40</v>
      </c>
      <c r="H36" s="26">
        <v>36157.83</v>
      </c>
      <c r="I36" s="54"/>
      <c r="J36" s="26"/>
      <c r="K36" s="31">
        <v>36157.83</v>
      </c>
      <c r="L36" s="66"/>
      <c r="M36" s="51"/>
      <c r="N36" s="21"/>
    </row>
    <row r="37" spans="2:14" s="1" customFormat="1" ht="35.25" customHeight="1" x14ac:dyDescent="0.25">
      <c r="B37" s="39">
        <v>45852</v>
      </c>
      <c r="C37" s="22">
        <v>45839</v>
      </c>
      <c r="D37" s="27" t="s">
        <v>80</v>
      </c>
      <c r="E37" s="23" t="s">
        <v>51</v>
      </c>
      <c r="F37" s="42" t="s">
        <v>81</v>
      </c>
      <c r="G37" s="20" t="s">
        <v>40</v>
      </c>
      <c r="H37" s="26">
        <v>19208.7</v>
      </c>
      <c r="I37" s="54">
        <v>45870</v>
      </c>
      <c r="J37" s="26">
        <v>19208.7</v>
      </c>
      <c r="K37" s="31"/>
      <c r="L37" s="66"/>
      <c r="M37" s="51"/>
      <c r="N37" s="21"/>
    </row>
    <row r="38" spans="2:14" s="1" customFormat="1" ht="35.25" customHeight="1" x14ac:dyDescent="0.25">
      <c r="B38" s="39">
        <v>45852</v>
      </c>
      <c r="C38" s="22">
        <v>45839</v>
      </c>
      <c r="D38" s="27" t="s">
        <v>82</v>
      </c>
      <c r="E38" s="23" t="s">
        <v>51</v>
      </c>
      <c r="F38" s="42" t="s">
        <v>83</v>
      </c>
      <c r="G38" s="20" t="s">
        <v>40</v>
      </c>
      <c r="H38" s="26">
        <v>3157.9</v>
      </c>
      <c r="I38" s="54">
        <v>45870</v>
      </c>
      <c r="J38" s="26">
        <v>3157.9</v>
      </c>
      <c r="K38" s="31"/>
      <c r="L38" s="66"/>
      <c r="M38" s="51"/>
      <c r="N38" s="21"/>
    </row>
    <row r="39" spans="2:14" s="1" customFormat="1" ht="44.25" customHeight="1" x14ac:dyDescent="0.25">
      <c r="B39" s="39">
        <v>45734</v>
      </c>
      <c r="C39" s="22">
        <v>45722</v>
      </c>
      <c r="D39" s="27" t="s">
        <v>54</v>
      </c>
      <c r="E39" s="23" t="s">
        <v>55</v>
      </c>
      <c r="F39" s="42" t="s">
        <v>56</v>
      </c>
      <c r="G39" s="20" t="s">
        <v>47</v>
      </c>
      <c r="H39" s="26">
        <v>50000</v>
      </c>
      <c r="I39" s="54">
        <v>45753</v>
      </c>
      <c r="J39" s="26">
        <v>0</v>
      </c>
      <c r="K39" s="31">
        <v>50000</v>
      </c>
      <c r="L39" s="64"/>
      <c r="M39" s="51"/>
      <c r="N39" s="21"/>
    </row>
    <row r="40" spans="2:14" s="1" customFormat="1" ht="33" customHeight="1" x14ac:dyDescent="0.25">
      <c r="B40" s="39">
        <v>45748</v>
      </c>
      <c r="C40" s="22">
        <v>45734</v>
      </c>
      <c r="D40" s="27" t="s">
        <v>61</v>
      </c>
      <c r="E40" s="23" t="s">
        <v>55</v>
      </c>
      <c r="F40" s="42" t="s">
        <v>59</v>
      </c>
      <c r="G40" s="20" t="s">
        <v>47</v>
      </c>
      <c r="H40" s="26">
        <v>50000</v>
      </c>
      <c r="I40" s="54">
        <v>45765</v>
      </c>
      <c r="J40" s="26">
        <v>0</v>
      </c>
      <c r="K40" s="31">
        <v>50000</v>
      </c>
      <c r="L40" s="64"/>
      <c r="M40" s="51"/>
      <c r="N40" s="21"/>
    </row>
    <row r="41" spans="2:14" s="1" customFormat="1" ht="33" customHeight="1" x14ac:dyDescent="0.25">
      <c r="B41" s="39" t="s">
        <v>60</v>
      </c>
      <c r="C41" s="22">
        <v>45744</v>
      </c>
      <c r="D41" s="27" t="s">
        <v>62</v>
      </c>
      <c r="E41" s="23" t="s">
        <v>55</v>
      </c>
      <c r="F41" s="42" t="s">
        <v>59</v>
      </c>
      <c r="G41" s="20" t="s">
        <v>47</v>
      </c>
      <c r="H41" s="26">
        <v>50000</v>
      </c>
      <c r="I41" s="54">
        <v>45775</v>
      </c>
      <c r="J41" s="26">
        <v>0</v>
      </c>
      <c r="K41" s="31">
        <v>50000</v>
      </c>
      <c r="L41" s="64"/>
      <c r="M41" s="51"/>
      <c r="N41" s="21"/>
    </row>
    <row r="42" spans="2:14" s="1" customFormat="1" ht="33" customHeight="1" x14ac:dyDescent="0.25">
      <c r="B42" s="39">
        <v>45757</v>
      </c>
      <c r="C42" s="22">
        <v>45754</v>
      </c>
      <c r="D42" s="27" t="s">
        <v>63</v>
      </c>
      <c r="E42" s="23" t="s">
        <v>55</v>
      </c>
      <c r="F42" s="42" t="s">
        <v>59</v>
      </c>
      <c r="G42" s="20" t="s">
        <v>47</v>
      </c>
      <c r="H42" s="26">
        <v>100000</v>
      </c>
      <c r="I42" s="54">
        <v>45784</v>
      </c>
      <c r="J42" s="26">
        <v>0</v>
      </c>
      <c r="K42" s="31">
        <v>100000</v>
      </c>
      <c r="L42" s="52"/>
      <c r="M42" s="51"/>
      <c r="N42" s="21"/>
    </row>
    <row r="43" spans="2:14" s="1" customFormat="1" ht="47.1" customHeight="1" x14ac:dyDescent="0.25">
      <c r="B43" s="39">
        <v>45845</v>
      </c>
      <c r="C43" s="22">
        <v>45842</v>
      </c>
      <c r="D43" s="27" t="s">
        <v>93</v>
      </c>
      <c r="E43" s="23" t="s">
        <v>55</v>
      </c>
      <c r="F43" s="29" t="s">
        <v>94</v>
      </c>
      <c r="G43" s="20" t="s">
        <v>47</v>
      </c>
      <c r="H43" s="26">
        <v>460000</v>
      </c>
      <c r="I43" s="54">
        <v>45873</v>
      </c>
      <c r="J43" s="26"/>
      <c r="K43" s="31">
        <v>460000</v>
      </c>
      <c r="L43" s="65"/>
      <c r="M43" s="40"/>
      <c r="N43" s="21"/>
    </row>
    <row r="44" spans="2:14" s="1" customFormat="1" ht="47.1" customHeight="1" x14ac:dyDescent="0.25">
      <c r="B44" s="39">
        <v>45845</v>
      </c>
      <c r="C44" s="22">
        <v>45821</v>
      </c>
      <c r="D44" s="27" t="s">
        <v>95</v>
      </c>
      <c r="E44" s="23" t="s">
        <v>68</v>
      </c>
      <c r="F44" s="29" t="s">
        <v>96</v>
      </c>
      <c r="G44" s="20" t="s">
        <v>18</v>
      </c>
      <c r="H44" s="26">
        <v>244996.46</v>
      </c>
      <c r="I44" s="54">
        <v>45851</v>
      </c>
      <c r="J44" s="26">
        <v>244996.46</v>
      </c>
      <c r="K44" s="31"/>
      <c r="L44" s="65"/>
      <c r="M44" s="40"/>
      <c r="N44" s="21"/>
    </row>
    <row r="45" spans="2:14" s="1" customFormat="1" ht="47.1" customHeight="1" x14ac:dyDescent="0.25">
      <c r="B45" s="39">
        <v>45852</v>
      </c>
      <c r="C45" s="22">
        <v>45820</v>
      </c>
      <c r="D45" s="27" t="s">
        <v>130</v>
      </c>
      <c r="E45" s="23" t="s">
        <v>131</v>
      </c>
      <c r="F45" s="29" t="s">
        <v>132</v>
      </c>
      <c r="G45" s="20" t="s">
        <v>19</v>
      </c>
      <c r="H45" s="26">
        <v>9799.99</v>
      </c>
      <c r="I45" s="54">
        <v>45850</v>
      </c>
      <c r="J45" s="26">
        <v>9799.99</v>
      </c>
      <c r="K45" s="31"/>
      <c r="L45" s="65"/>
      <c r="M45" s="40"/>
      <c r="N45" s="21"/>
    </row>
    <row r="46" spans="2:14" s="1" customFormat="1" ht="33" customHeight="1" x14ac:dyDescent="0.25">
      <c r="B46" s="39">
        <v>45841</v>
      </c>
      <c r="C46" s="22">
        <v>45810</v>
      </c>
      <c r="D46" s="27" t="s">
        <v>76</v>
      </c>
      <c r="E46" s="23" t="s">
        <v>53</v>
      </c>
      <c r="F46" s="42" t="s">
        <v>77</v>
      </c>
      <c r="G46" s="20" t="s">
        <v>15</v>
      </c>
      <c r="H46" s="26">
        <v>30000</v>
      </c>
      <c r="I46" s="54">
        <v>45840</v>
      </c>
      <c r="J46" s="26">
        <v>30000</v>
      </c>
      <c r="K46" s="31"/>
      <c r="L46" s="64"/>
      <c r="M46" s="51"/>
      <c r="N46" s="21"/>
    </row>
    <row r="47" spans="2:14" s="1" customFormat="1" ht="33" customHeight="1" x14ac:dyDescent="0.25">
      <c r="B47" s="39">
        <v>45852</v>
      </c>
      <c r="C47" s="22">
        <v>45840</v>
      </c>
      <c r="D47" s="27" t="s">
        <v>89</v>
      </c>
      <c r="E47" s="23" t="s">
        <v>53</v>
      </c>
      <c r="F47" s="42" t="s">
        <v>90</v>
      </c>
      <c r="G47" s="20" t="s">
        <v>15</v>
      </c>
      <c r="H47" s="26">
        <v>30000</v>
      </c>
      <c r="I47" s="54">
        <v>45871</v>
      </c>
      <c r="J47" s="26">
        <v>30000</v>
      </c>
      <c r="K47" s="31"/>
      <c r="L47" s="64"/>
      <c r="M47" s="51"/>
      <c r="N47" s="21"/>
    </row>
    <row r="48" spans="2:14" s="1" customFormat="1" ht="33" customHeight="1" x14ac:dyDescent="0.25">
      <c r="B48" s="39">
        <v>45847</v>
      </c>
      <c r="C48" s="22">
        <v>45840</v>
      </c>
      <c r="D48" s="27" t="s">
        <v>84</v>
      </c>
      <c r="E48" s="23" t="s">
        <v>85</v>
      </c>
      <c r="F48" s="42" t="s">
        <v>86</v>
      </c>
      <c r="G48" s="20" t="s">
        <v>19</v>
      </c>
      <c r="H48" s="26">
        <v>107380</v>
      </c>
      <c r="I48" s="54"/>
      <c r="J48" s="26">
        <v>107380</v>
      </c>
      <c r="K48" s="31"/>
      <c r="L48" s="64"/>
      <c r="M48" s="51"/>
      <c r="N48" s="21"/>
    </row>
    <row r="49" spans="2:14" ht="42" customHeight="1" x14ac:dyDescent="0.25">
      <c r="B49" s="39">
        <v>45698</v>
      </c>
      <c r="C49" s="22">
        <v>45566</v>
      </c>
      <c r="D49" s="27" t="s">
        <v>48</v>
      </c>
      <c r="E49" s="60" t="s">
        <v>49</v>
      </c>
      <c r="F49" s="24" t="s">
        <v>50</v>
      </c>
      <c r="G49" s="20" t="s">
        <v>15</v>
      </c>
      <c r="H49" s="26">
        <v>140000</v>
      </c>
      <c r="I49" s="54">
        <v>45597</v>
      </c>
      <c r="J49" s="26">
        <v>140000</v>
      </c>
      <c r="K49" s="31">
        <v>0</v>
      </c>
      <c r="L49" s="63"/>
      <c r="M49" s="52"/>
      <c r="N49" s="21"/>
    </row>
    <row r="50" spans="2:14" ht="42" customHeight="1" x14ac:dyDescent="0.25">
      <c r="B50" s="45">
        <v>45863</v>
      </c>
      <c r="C50" s="22">
        <v>45855</v>
      </c>
      <c r="D50" s="27" t="s">
        <v>119</v>
      </c>
      <c r="E50" s="60" t="s">
        <v>118</v>
      </c>
      <c r="F50" s="24" t="s">
        <v>120</v>
      </c>
      <c r="G50" s="20" t="s">
        <v>18</v>
      </c>
      <c r="H50" s="26">
        <v>11918</v>
      </c>
      <c r="I50" s="54"/>
      <c r="J50" s="26">
        <v>11918</v>
      </c>
      <c r="K50" s="26"/>
      <c r="L50" s="63"/>
      <c r="M50" s="52"/>
      <c r="N50" s="21"/>
    </row>
    <row r="51" spans="2:14" ht="24.75" customHeight="1" thickBot="1" x14ac:dyDescent="0.3">
      <c r="H51" s="58">
        <f>SUM(H13:H50)</f>
        <v>3585775.01</v>
      </c>
      <c r="I51" s="17"/>
      <c r="J51" s="56">
        <f>SUM(J13:J50)</f>
        <v>1678526.0999999999</v>
      </c>
      <c r="K51" s="57">
        <f>SUM(K13:K50)</f>
        <v>1907248.91</v>
      </c>
      <c r="L51" s="50"/>
      <c r="M51" s="48"/>
    </row>
    <row r="52" spans="2:14" ht="31.5" customHeight="1" thickTop="1" x14ac:dyDescent="0.25">
      <c r="H52" s="2"/>
    </row>
    <row r="53" spans="2:14" ht="25.5" x14ac:dyDescent="0.25">
      <c r="H53" s="32" t="s">
        <v>33</v>
      </c>
      <c r="J53" s="32" t="s">
        <v>34</v>
      </c>
      <c r="K53" s="32" t="s">
        <v>32</v>
      </c>
    </row>
    <row r="54" spans="2:14" x14ac:dyDescent="0.25">
      <c r="H54" s="32"/>
      <c r="J54" s="32"/>
      <c r="K54" s="32"/>
    </row>
    <row r="55" spans="2:14" x14ac:dyDescent="0.25">
      <c r="H55" s="32"/>
      <c r="J55" s="32"/>
      <c r="K55" s="32"/>
    </row>
    <row r="56" spans="2:14" ht="15" customHeight="1" x14ac:dyDescent="0.25">
      <c r="B56" s="1" t="s">
        <v>78</v>
      </c>
      <c r="C56" s="1"/>
      <c r="D56" s="1"/>
      <c r="E56" s="1"/>
      <c r="F56" s="1"/>
      <c r="G56" s="87"/>
      <c r="H56" s="2"/>
      <c r="I56" s="1"/>
      <c r="J56" s="1"/>
      <c r="K56" s="1"/>
      <c r="L56" s="1"/>
      <c r="M56" s="1"/>
      <c r="N56" s="1"/>
    </row>
    <row r="57" spans="2:14" ht="15" customHeight="1" x14ac:dyDescent="0.25">
      <c r="B57" s="1" t="s">
        <v>79</v>
      </c>
      <c r="C57" s="1"/>
      <c r="D57" s="1"/>
      <c r="E57" s="1"/>
      <c r="F57" s="6"/>
      <c r="G57" s="87"/>
      <c r="H57" s="86"/>
      <c r="I57" s="1"/>
      <c r="J57" s="1"/>
      <c r="K57" s="1"/>
      <c r="L57" s="1"/>
      <c r="M57" s="1"/>
      <c r="N57" s="1"/>
    </row>
    <row r="58" spans="2:14" ht="15" customHeight="1" x14ac:dyDescent="0.25">
      <c r="B58" s="30"/>
      <c r="C58" s="1"/>
      <c r="D58" s="1"/>
      <c r="E58" s="1"/>
      <c r="F58" s="1"/>
      <c r="G58" s="1"/>
      <c r="H58" s="2"/>
      <c r="I58" s="1"/>
      <c r="J58" s="1"/>
      <c r="K58" s="1"/>
      <c r="L58" s="1"/>
      <c r="M58" s="1"/>
      <c r="N58" s="1"/>
    </row>
    <row r="59" spans="2:14" x14ac:dyDescent="0.25">
      <c r="B59" s="30"/>
      <c r="C59" s="1"/>
      <c r="D59" s="1"/>
      <c r="E59" s="1"/>
      <c r="F59" s="1"/>
      <c r="G59" s="1"/>
      <c r="H59" s="2"/>
      <c r="I59" s="2"/>
      <c r="J59" s="2"/>
      <c r="K59" s="2"/>
    </row>
    <row r="60" spans="2:14" x14ac:dyDescent="0.25">
      <c r="H60" s="2"/>
      <c r="I60" s="2"/>
      <c r="J60" s="2"/>
      <c r="K60" s="2"/>
    </row>
    <row r="61" spans="2:14" ht="15.75" x14ac:dyDescent="0.25">
      <c r="B61" s="78" t="s">
        <v>128</v>
      </c>
      <c r="C61" s="78"/>
      <c r="D61" s="79"/>
      <c r="E61" s="78"/>
      <c r="F61" s="78" t="s">
        <v>10</v>
      </c>
      <c r="G61" s="78" t="s">
        <v>52</v>
      </c>
      <c r="H61" s="80"/>
      <c r="I61" s="79"/>
      <c r="J61" s="5"/>
      <c r="K61" s="5"/>
    </row>
    <row r="62" spans="2:14" ht="15.75" x14ac:dyDescent="0.25">
      <c r="B62" s="79" t="s">
        <v>26</v>
      </c>
      <c r="C62" s="81"/>
      <c r="D62" s="79"/>
      <c r="E62" s="79"/>
      <c r="F62" s="79" t="s">
        <v>11</v>
      </c>
      <c r="G62" s="79" t="s">
        <v>12</v>
      </c>
      <c r="H62" s="82"/>
      <c r="I62" s="79"/>
      <c r="J62" s="5"/>
      <c r="K62" s="5"/>
    </row>
    <row r="63" spans="2:14" ht="15.75" x14ac:dyDescent="0.25">
      <c r="B63" s="83" t="s">
        <v>129</v>
      </c>
      <c r="C63" s="84"/>
      <c r="D63" s="79"/>
      <c r="E63" s="82"/>
      <c r="F63" s="83" t="s">
        <v>129</v>
      </c>
      <c r="G63" s="83" t="s">
        <v>129</v>
      </c>
      <c r="H63" s="82"/>
      <c r="I63" s="79"/>
      <c r="J63" s="6"/>
      <c r="K63" s="6"/>
    </row>
    <row r="64" spans="2:14" ht="15.75" x14ac:dyDescent="0.25">
      <c r="B64" s="79"/>
      <c r="C64" s="83"/>
      <c r="D64" s="84"/>
      <c r="E64" s="79"/>
      <c r="F64" s="79"/>
      <c r="G64" s="79"/>
      <c r="H64" s="82"/>
      <c r="I64" s="79"/>
      <c r="J64" s="9"/>
      <c r="K64" s="9"/>
    </row>
    <row r="65" spans="2:11" ht="19.5" x14ac:dyDescent="0.25">
      <c r="B65" s="79"/>
      <c r="C65" s="85"/>
      <c r="D65" s="85"/>
      <c r="E65" s="85"/>
      <c r="F65" s="85"/>
      <c r="G65" s="85"/>
      <c r="H65" s="85"/>
      <c r="I65" s="79"/>
      <c r="J65" s="1"/>
      <c r="K65" s="1"/>
    </row>
    <row r="66" spans="2:11" x14ac:dyDescent="0.25">
      <c r="B66" s="34"/>
      <c r="C66" s="35"/>
      <c r="E66" s="11"/>
      <c r="F66" s="34"/>
      <c r="G66" s="34"/>
      <c r="H66" s="11"/>
      <c r="I66" s="1"/>
      <c r="J66" s="1"/>
      <c r="K66" s="1"/>
    </row>
    <row r="67" spans="2:11" x14ac:dyDescent="0.25">
      <c r="C67" s="34"/>
      <c r="D67" s="35"/>
      <c r="E67" s="11"/>
      <c r="F67" s="8"/>
      <c r="G67" s="8"/>
      <c r="H67" s="11"/>
      <c r="I67" s="11"/>
      <c r="J67" s="11"/>
      <c r="K67" s="11"/>
    </row>
  </sheetData>
  <mergeCells count="20">
    <mergeCell ref="B1:K1"/>
    <mergeCell ref="B2:K2"/>
    <mergeCell ref="B3:K3"/>
    <mergeCell ref="B4:K4"/>
    <mergeCell ref="L31:L33"/>
    <mergeCell ref="B5:K5"/>
    <mergeCell ref="B7:K7"/>
    <mergeCell ref="B8:K8"/>
    <mergeCell ref="B9:K9"/>
    <mergeCell ref="C10:H10"/>
    <mergeCell ref="B11:B12"/>
    <mergeCell ref="C11:C12"/>
    <mergeCell ref="D11:D12"/>
    <mergeCell ref="E11:E12"/>
    <mergeCell ref="F11:F12"/>
    <mergeCell ref="H11:H12"/>
    <mergeCell ref="I11:I12"/>
    <mergeCell ref="J11:J12"/>
    <mergeCell ref="K11:K12"/>
    <mergeCell ref="G11:G12"/>
  </mergeCells>
  <pageMargins left="0.2" right="0.2" top="0.19685039370078741" bottom="0.2" header="0.19685039370078741" footer="0.2"/>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 SUP. JULIO 2025  </vt:lpstr>
      <vt:lpstr>EST.SUP.JULIO 2025 PAGOS APLIC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2025-08-11T15:06:44Z</cp:lastPrinted>
  <dcterms:created xsi:type="dcterms:W3CDTF">2017-10-02T12:37:41Z</dcterms:created>
  <dcterms:modified xsi:type="dcterms:W3CDTF">2025-08-11T16:44:24Z</dcterms:modified>
</cp:coreProperties>
</file>