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Accinformacion 1\Desktop\Finanzas Julio 2024\"/>
    </mc:Choice>
  </mc:AlternateContent>
  <xr:revisionPtr revIDLastSave="0" documentId="8_{A647C1DD-967F-4461-A39E-1AC6801C021E}" xr6:coauthVersionLast="47" xr6:coauthVersionMax="47" xr10:uidLastSave="{00000000-0000-0000-0000-000000000000}"/>
  <bookViews>
    <workbookView xWindow="-120" yWindow="-120" windowWidth="20730" windowHeight="11160" tabRatio="604" activeTab="1" xr2:uid="{00000000-000D-0000-FFFF-FFFF00000000}"/>
  </bookViews>
  <sheets>
    <sheet name="EST. SUP.JULIO 2024" sheetId="239" r:id="rId1"/>
    <sheet name="EST.SUP.JUL.2024PAGOS APLIC" sheetId="240" r:id="rId2"/>
  </sheets>
  <definedNames>
    <definedName name="_xlnm.Print_Area" localSheetId="1">'EST.SUP.JUL.2024PAGOS APLIC'!$A$1:$K$63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7" i="240" l="1"/>
  <c r="J47" i="240"/>
  <c r="H16" i="240"/>
  <c r="H47" i="240" s="1"/>
  <c r="G15" i="239"/>
  <c r="G46" i="239" s="1"/>
</calcChain>
</file>

<file path=xl/sharedStrings.xml><?xml version="1.0" encoding="utf-8"?>
<sst xmlns="http://schemas.openxmlformats.org/spreadsheetml/2006/main" count="332" uniqueCount="140">
  <si>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</si>
  <si>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</si>
  <si>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</si>
  <si>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</si>
  <si>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</si>
  <si>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</si>
  <si>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</si>
  <si>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</si>
  <si>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</si>
  <si>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</si>
  <si>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</si>
  <si>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</si>
  <si>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</si>
  <si>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DIVISIÓN DE CONTABILIDAD</t>
  </si>
  <si>
    <t>2.1.1.5.04</t>
  </si>
  <si>
    <t>2.2.5.1.01</t>
  </si>
  <si>
    <t>COMPAÑÍA DOMINICANA DE TELÉFONOS, S.A</t>
  </si>
  <si>
    <t>2.2.1.3.01</t>
  </si>
  <si>
    <t>AGUA PLANETA AZUL, S. A.</t>
  </si>
  <si>
    <t>2.3.1.1.01</t>
  </si>
  <si>
    <t>2.3.9.2.01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</si>
  <si>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</si>
  <si>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</si>
  <si>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</si>
  <si>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</si>
  <si>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</si>
  <si>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</si>
  <si>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JUAN ALBERTO DEL CARMEN MARTINEZ ROQUE</t>
  </si>
  <si>
    <t>PRESTACIONES LABORALES (Vacaciones) (SALARIO NAVIDAD) (Fallecimiento)</t>
  </si>
  <si>
    <t>Retenciónes Varias</t>
  </si>
  <si>
    <t>COLECTOR DE IMPUESTOS INTERNOS</t>
  </si>
  <si>
    <t>2.2.8.8.01</t>
  </si>
  <si>
    <t>Contador</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</si>
  <si>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</si>
  <si>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</si>
  <si>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</si>
  <si>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</si>
  <si>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</si>
  <si>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</si>
  <si>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</si>
  <si>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</si>
  <si>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</si>
  <si>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</si>
  <si>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</si>
  <si>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CÁLCULO MAP NO.44724-2021</t>
  </si>
  <si>
    <t>30/6/2021 (varias)</t>
  </si>
  <si>
    <t>2.2.8.7.05</t>
  </si>
  <si>
    <t>ECO PETROLEO DOMINICANA, S.A.</t>
  </si>
  <si>
    <t>2.3.7.1.02</t>
  </si>
  <si>
    <t>CORAASAN</t>
  </si>
  <si>
    <t>2.2.1.7.01/2.2.1.8.01</t>
  </si>
  <si>
    <t>CAASD</t>
  </si>
  <si>
    <t>2.2.1.7.01</t>
  </si>
  <si>
    <t>EDEESTE</t>
  </si>
  <si>
    <t>2.2.1.6.01</t>
  </si>
  <si>
    <r>
      <t xml:space="preserve">RETENCIÓN DE IMPUESTOS  (ISR) A PERSONAL CONTRATADO TEMPORAL,  CORRESPONDIENTE A LOS MESES DE:   ENERO Y </t>
    </r>
    <r>
      <rPr>
        <sz val="8"/>
        <rFont val="Calibri"/>
        <family val="2"/>
      </rPr>
      <t xml:space="preserve"> DICIEMBRE 2022</t>
    </r>
  </si>
  <si>
    <t>2.2.9.2.01</t>
  </si>
  <si>
    <t>EDENORTE</t>
  </si>
  <si>
    <t>ONETEL KDK</t>
  </si>
  <si>
    <t>INNOVUS BUSINESS, SRL</t>
  </si>
  <si>
    <t xml:space="preserve">COMPRA DE ALMUERZO PARA 200 COMENSALES (COLABORADORES DEL CND),  PARA LA CELEBRACIÓN DEL ENCUENTRO DE INTEGRACIÓN QUE SOSTUVIERON POR MOTIVO DEL TRIGÉSIMO SEXTO (36) ANIVERSARIO DEL CONSEJO NACIONAL DE DROGAS, CELEBRADO EN FECHA 29 DE MAYO DEL AÑO EN CURSO.   </t>
  </si>
  <si>
    <t>COMPRA DE COMBUSTIBLE EN TICKETS PARA FLOTILLA VEHICULOS Y ASIGNACIÓN A FUNCIONARIOS DEL CND CORRESP. AL 2DO. MES  (JUNIO)  DEL TRIMESTRE ABRIL-JUNIO/2024,  CERTIFICACION DE CONTRATO NO. BS-0003529-2024  D/F 19/04/2024.</t>
  </si>
  <si>
    <t>B1500002302</t>
  </si>
  <si>
    <t>B1500000331</t>
  </si>
  <si>
    <t>SERVICIOS PROFESIONALES REALIZADOS EN ASISTENCIA TÉCNICA DEL SISTEMA INTEGRADO DE ADMINISTRACIÓN FINANCIERA (SIAF), CORRESP. AL MES DE JUNIO 2024.</t>
  </si>
  <si>
    <t>CÁLCULO MAP NO.23780-2024</t>
  </si>
  <si>
    <t>LAURA DELIA PICHARDO BATISTA</t>
  </si>
  <si>
    <t xml:space="preserve">PRESTACIONES LABORALES, CORRESPONDIENTE A  15 DIAS DE VACACIONES, SEGUN ART. 53,55, DE LA LEY 41-08 DEL 16/01/08 DE FUNCIÓN PÚBLICA. </t>
  </si>
  <si>
    <t>CÁLCULO MAP NO.2380-2024</t>
  </si>
  <si>
    <t>PILAR MUÑOZ DE LEON</t>
  </si>
  <si>
    <t xml:space="preserve">PRESTACIONES LABORALES, CORRESPONDIENTE A  03  AÑOS DE INDEMNIZACION, SEGUN ARTS.60, 98 Y ART. 138 DEL REGLAMENTO 523-09, Y 15 DIAS DE VACACIONES, SEGUN ART. 53,55, DE LA LEY 41-08 DEL 16/01/08 DE FUNCIÓN PÚBLICA. </t>
  </si>
  <si>
    <t>2.1.1.5.03/2.1.1.5.04</t>
  </si>
  <si>
    <t xml:space="preserve"> AL 30 DE JUNIO 2024</t>
  </si>
  <si>
    <t>B1500000051</t>
  </si>
  <si>
    <t>B1500011103</t>
  </si>
  <si>
    <t>LOGOMARCA</t>
  </si>
  <si>
    <t>COMPRA DE PLCA ENMARCARDA COSMO PLATEADA 21X23¨PANA AZUL Y PLACA ENMARCADA CONSTELACION DORADA 21X23</t>
  </si>
  <si>
    <t>2.3.9.9.05</t>
  </si>
  <si>
    <t>B1500033289</t>
  </si>
  <si>
    <t>SERVICIO DE AGUA Y ALCANTARILLADO Y GESTION DE COBRO SANTIAGO, CONTRATO NO. 01278773, PERIODO DEL  06/06/2024  AL  27/06/2024, CORRESPONDIENTE AL NUEVO LOCAL UBICADO EN LA URBANIZACION LA RINCONADA</t>
  </si>
  <si>
    <t>SERVICIO DE ENERGÍA ELÉCTRICA REGIONAL IV DEL CIBAO NORTE SANTIAGO, PERÍODO  01/06/2024 - 01/07/2024.</t>
  </si>
  <si>
    <t>B1500444981</t>
  </si>
  <si>
    <t>CORPHOTELS</t>
  </si>
  <si>
    <t>B1500000040</t>
  </si>
  <si>
    <t>SERVICIO DE AGUA Y ALCANTARILLADO JULIO/2024</t>
  </si>
  <si>
    <t>B1500144822</t>
  </si>
  <si>
    <t>B1500144798</t>
  </si>
  <si>
    <t>B1500144808</t>
  </si>
  <si>
    <t>IMPRESOS Y PAPELERIA RAFENI, SRL</t>
  </si>
  <si>
    <t>B1500000396</t>
  </si>
  <si>
    <t xml:space="preserve"> POR COMPRA DE MANTELES, SERVILLETAS Y CAMINOS PARA EL USO DE ALMUERZOS EJECUTIVOS PARA ESTE DESPACHO ASI COMO CHACABANAS SERIGRAFIADAS CON NUESTRO LOGO INSTITUCIONAL, CON EL OBJETIVO DE SER DISTRIBUIDOS A LOS DIRECTORES, ENCARGADOS Y ASISTENTES DE NUESTRA INSTITUCION CONSEJO NACIONAL DE DROGAS, SEGUN DOCUMENTOS ANEXOS.</t>
  </si>
  <si>
    <t>2.3.2.2.01/2.3.2.3.01</t>
  </si>
  <si>
    <t>EDESUR</t>
  </si>
  <si>
    <t>B1500544347</t>
  </si>
  <si>
    <t>REGISTRO DE FACT. NO. B1500544347  D/F  31/07/2024, POR SERVICIO DE ENERGÍA ELÉCTRICA  REGIONAL(VII), ENRIQUILLO, BARAHONA,  CONTRATO NO. 7038853,  PERIODO  02/06/2024 - 02/07/2024</t>
  </si>
  <si>
    <t>REGISTRO DE FACT. NO. B1500544346  D/F  31/07/2024,  POR SERVICIO DE ENERGÍA ELÉCTRICA  REGIONAL(II), VALDESIA (SAN CRISTOBAL)  CONTRATO NO. 7299052,  PERIODO  08/06/2024 - 08/07/2024</t>
  </si>
  <si>
    <t>B1500544346</t>
  </si>
  <si>
    <t>REGISTRO DE FACT. NO. B1500544345  D/F  31/07/2024,  POR SERVICIO DE ENERGÍA ELÉCTRICA  CAINNACSP, PERIODO  13/06/2024 - 13/07/2024.</t>
  </si>
  <si>
    <t>B1500544345</t>
  </si>
  <si>
    <t>REGISTRO DE FACT. NO. E450000048976  D/F  27/07/2024, POR SERVICIOS TELEFÓNICOS FLOTAS CORRESPONDIENTE AL MES DE JULIO 2024.</t>
  </si>
  <si>
    <t>E450000048976</t>
  </si>
  <si>
    <t>REGISTRO DE FACT. NO. E450000049233  D/F  27/07/2024,  POR SERVICIOS TELEFÓNICOS LÍNEAS FIJAS CORRESPONDIENTE AL MES DE JULIO 2024.</t>
  </si>
  <si>
    <t>E450000049233</t>
  </si>
  <si>
    <t>B1500342286</t>
  </si>
  <si>
    <t>B1500342287</t>
  </si>
  <si>
    <t>SERVICIO ENERGÍA ELÉCT. 1ERA PLANTA SEDE CENTRAL CONSEJO NACIONAL DE DROGAS, PERÍODO  17/06/2024 - 18/07/2024</t>
  </si>
  <si>
    <t>SERVICIO ENERGÍA ELÉCT. SOTANO SEDE CENTRAL CONSEJO NACIONAL DE DROGAS, PERÍODO   17/06/2024 - 18/07/2024</t>
  </si>
  <si>
    <t>SERVICIO ENERGÍA ELÉCT. REGIONAL (I) DEL OZAMA METROPOLITANA (SANTO DOMIINGO ESTE)  CONSEJO NACIONAL DE DROGAS, PERÍODO  17/06/2024 - 18/07/2024</t>
  </si>
  <si>
    <t>B1500342831</t>
  </si>
  <si>
    <t>B1500000053</t>
  </si>
  <si>
    <t>REGISTRO DE FACT. NO. B1500000053  D/F  23/07/2024,ORDEN DE COMPRA # 713, POR COMPRA DE ALMUERZO, PARA 30 PSICOLOGOS, QUE SERA DEGUSTADO EN LA CAPACITACION DEL PROGGRAMA HABILIDADES PARENTALES, QUE SE LLEVARA A CABO LOS DIAS 9,16 Y 23 DEL MES DE JULIO 2024, EN EL SALON JACINTO B. PEYNADO DE ESTE CONSEJO NACIONAL DE DROGAS, SEGUN DOCUMENTOS ANEXOS</t>
  </si>
  <si>
    <t>B150009724</t>
  </si>
  <si>
    <t>POR COMPRA DE PISA PAPELES GRAVADOS EN ACRILICOS CON EL LOGO DEL CONSEJO NACIONAL DE DROGAS, PARA SER OBSEQUIADOS COMO SOUVENIR, CON MOTIVO A LA CONMEMORACION DEL 36 AÑOS DE LA INSTITUCION, A CELEBRARSE EN PROXIMO 2 DE MAYO DEL PRESENTE AÑO, DE ESTE CONSEJO NACIONAL DE DROGAS, SEGUN DOCUMENTOS ANEXOS.</t>
  </si>
  <si>
    <t>PAGO DE ALQUILER DEL LOCAL COMERCIAL QUE ALOJA LA OFICINA DE LA REGIONAL X YUMA, HIGUEY, LA ALTAGRACIA, MES DE JULIO 2024</t>
  </si>
  <si>
    <r>
      <t>ESTADO DE CUENTAS DE SUPLIDORES</t>
    </r>
    <r>
      <rPr>
        <b/>
        <sz val="12"/>
        <color rgb="FF7030A0"/>
        <rFont val="Arial Black"/>
        <family val="2"/>
      </rPr>
      <t xml:space="preserve"> </t>
    </r>
  </si>
  <si>
    <t xml:space="preserve"> AL 31 DE JULIO 2024</t>
  </si>
  <si>
    <t>QUEZADA MARTINEZ, AUTO PARTS SRL</t>
  </si>
  <si>
    <t>B1500000104</t>
  </si>
  <si>
    <t>POR COMPRA DE FAROLES, REGLETAS, PANTALLAS Y ESCOBILLAS, PARA DIFERENTES MARCAS DE VEHICULOS, QUE SERAN UTILIZADOS EN ESTE CONSEJO NACIONAL DE DROGAS, SEGUN DOCUMENTOS ANEXOS</t>
  </si>
  <si>
    <t>2.3.9.6.01/2.3.9.8.01</t>
  </si>
  <si>
    <t>B1500000038</t>
  </si>
  <si>
    <t>MARLENI RODRIGUEZ PLATA</t>
  </si>
  <si>
    <t>CÁLCULO MAP NO.192219-2024</t>
  </si>
  <si>
    <t>2.1.1.5.03</t>
  </si>
  <si>
    <t xml:space="preserve">PRESTACIONES LABORALES, CORRESPONDIENTE A  01  AÑOS DE INDEMNIZACION, SEGUN ARTS.60 Y 98 Y ART. 138 DEL REGLAMENTO 523-09 DE LA LEY 41-08 DEL 16/01/08 DE FUNCIÓN PÚBLICA. </t>
  </si>
  <si>
    <t>PAGO DE ALQUILER DEL LOCAL COMERCIAL QUE ALOJA LA OFICINA DE LA REGIONAL X YUMA, HIGUEY, LA ALTAGRACIA, MES DE JUNIO 2024</t>
  </si>
  <si>
    <t>PAGO VIÁTICOS DE BOLSILLO A LA LICDA. ARLING ROCIO PEREZ MOSCOSO,  FACILITADORA DE PREVENCION DE DROGAS DEL DEPARTAMENTO REGIONAL (IV) CIBAO NORTE, SANTIAGO, DEL CONSEJO NACIONAL DE DROGAS, QUIEN REPRESENTÓ A NUESTRA ENTIDAD EN EL VIGÉSIMOTERCER EVENTO DE MEDIADOS DE AÑO DEL INSTITUTO DE CAPACITACIÓN DE CADCA,  CELEBRADO DEL 14/07/2024 AL 18/07/2024, EN LA CIUDAD DE CHICAGO, ILLINOIS, ESTADOS UNIDOS, SEGÚN DOCUMENTOS ANEXOS.</t>
  </si>
  <si>
    <t>ARLING ROCIO PEREZ MOSCOSO</t>
  </si>
  <si>
    <t>PAGO VIÁTICOS DE BOLSILLO A LA LICDA. JOSE ALBERTO ROJAS MORALES,  COORDINADOR DEL DEPARTAMENTO DE PREVENCIÓN COMUNITARIA DEL CONSEJO NACIONAL DE DROGAS, QUIEN REPRESENTÓ A NUESTRA ENTIDAD EN EL VIGÉSIMOTERCER EVENTO DE MEDIADOS DE AÑO DEL INSTITUTO DE CAPACITACIÓN DE CADCA,  CELEBRADO DEL 14/07/2024 AL 18/07/2024, EN LA CIUDAD DE CHICAGO, ILLINOIS, ESTADOS UNIDOS, SEGÚN DOCUMENTOS ANEXOS.</t>
  </si>
  <si>
    <t>JOSE ALBERTO ROJAS MORALES</t>
  </si>
  <si>
    <t>VIATICOS FUERA DEL PAIS</t>
  </si>
  <si>
    <t>2.2.3.2.01</t>
  </si>
  <si>
    <t>PAGO VIÁTICOS DE BOLSILLO A LA LICDA. DAMARI ALTAGRACIA SUAREZ DIAZ,  ENCARGADA DEL DEPARTAMENTO DE PREVENCIÓN COMUNITARIA DEL CONSEJO NACIONAL DE DROGAS, QUIEN REPRESENTÓ A NUESTRA ENTIDAD EN EL VIGÉSIMOTERCER EVENTO DE MEDIADOS DE AÑO DEL INSTITUTO DE CAPACITACIÓN DE CADCA,  CELEBRADO DEL 14/07/2024 AL 18/07/2024, EN LA CIUDAD DE CHICAGO, ILLINOIS, ESTADOS UNIDOS, SEGÚN DOCUMENTOS ANEXOS.</t>
  </si>
  <si>
    <t>DAMARI ALTAGRACIA SUAREZ DIAZ</t>
  </si>
  <si>
    <t xml:space="preserve">LIC. JOSE G. GUZMAN NATERA </t>
  </si>
  <si>
    <t xml:space="preserve">Nota:   A  la  fecha  de  corte  de  esta  relación  de  cuentas  por  pagar  existen  órdenes  de  pagos   libramientos   y   cheques   generadas  por  un  monto  de   RD$1,117,742.78 las cuales  se   encuentran </t>
  </si>
  <si>
    <t>en diversas etapas  del  proceso y que deben permanecer en esta relación hasta tanto concluya el pago, es decir que el monto de las cuentas por pagar aun  sin procesar ascienden a  RD$745,654.21</t>
  </si>
  <si>
    <t>Fecha: 9 de agosto, 2024</t>
  </si>
  <si>
    <t>Fecha: 12 de agosto, 2024</t>
  </si>
  <si>
    <t>LIC. JOSE G. GUZMAN NATERA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</si>
</sst>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b/>
      <sz val="9"/>
      <color indexed="8"/>
      <name val="Calibri"/>
      <family val="2"/>
    </font>
    <font>
      <b/>
      <sz val="10"/>
      <color theme="1"/>
      <name val="Calibri"/>
      <family val="2"/>
      <scheme val="minor"/>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26"/>
      <color rgb="FFFF0000"/>
      <name val="Calibri"/>
      <family val="2"/>
      <scheme val="minor"/>
    </font>
    <font>
      <b/>
      <sz val="6"/>
      <name val="Calibri"/>
      <family val="2"/>
      <scheme val="minor"/>
    </font>
    <font>
      <sz val="8"/>
      <color theme="1"/>
      <name val="Calibri"/>
      <family val="2"/>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7"/>
      <color theme="5" tint="-0.499984740745262"/>
      <name val="Arial Black"/>
      <family val="2"/>
    </font>
    <font>
      <b/>
      <sz val="7"/>
      <color rgb="FFF73BB8"/>
      <name val="Arial Black"/>
      <family val="2"/>
    </font>
    <font>
      <b/>
      <sz val="7"/>
      <color rgb="FF007E39"/>
      <name val="Arial Black"/>
      <family val="2"/>
    </font>
    <font>
      <b/>
      <sz val="7"/>
      <color theme="7" tint="-0.499984740745262"/>
      <name val="Arial Black"/>
      <family val="2"/>
    </font>
    <font>
      <sz val="11"/>
      <color rgb="FFFF0000"/>
      <name val="Calibri"/>
      <family val="2"/>
      <scheme val="minor"/>
    </font>
    <font>
      <b/>
      <sz val="12"/>
      <color rgb="FF7030A0"/>
      <name val="Arial Black"/>
      <family val="2"/>
    </font>
    <font>
      <sz val="12"/>
      <color theme="1"/>
      <name val="Calibri"/>
      <family val="2"/>
      <scheme val="minor"/>
    </font>
    <font>
      <sz val="12"/>
      <color rgb="FF7030A0"/>
      <name val="Calibri"/>
      <family val="2"/>
      <scheme val="minor"/>
    </font>
    <font>
      <sz val="12"/>
      <name val="Calibri"/>
      <family val="2"/>
      <scheme val="minor"/>
    </font>
    <font>
      <sz val="12"/>
      <color rgb="FFFF0000"/>
      <name val="Calibri"/>
      <family val="2"/>
      <scheme val="minor"/>
    </font>
    <font>
      <b/>
      <sz val="12"/>
      <color indexed="8"/>
      <name val="Arial Black"/>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1">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44">
    <xf numFmtId="0" fontId="0" fillId="0" borderId="0" xfId="0"/>
    <xf numFmtId="0" fontId="0" fillId="4" borderId="0" xfId="0" applyFill="1"/>
    <xf numFmtId="164" fontId="2" fillId="4" borderId="0" xfId="1" applyFont="1" applyFill="1" applyBorder="1" applyAlignment="1"/>
    <xf numFmtId="4" fontId="2" fillId="4" borderId="0" xfId="0" applyNumberFormat="1" applyFont="1" applyFill="1"/>
    <xf numFmtId="4" fontId="0" fillId="4" borderId="0" xfId="0" applyNumberFormat="1" applyFill="1"/>
    <xf numFmtId="0" fontId="13" fillId="4" borderId="0" xfId="0" applyFont="1" applyFill="1"/>
    <xf numFmtId="0" fontId="14" fillId="4" borderId="0" xfId="0" applyFont="1" applyFill="1"/>
    <xf numFmtId="0" fontId="19" fillId="4" borderId="0" xfId="0" applyFont="1" applyFill="1"/>
    <xf numFmtId="0" fontId="20" fillId="4" borderId="0" xfId="0" applyFont="1" applyFill="1"/>
    <xf numFmtId="0" fontId="12" fillId="3" borderId="13" xfId="0" applyFont="1" applyFill="1" applyBorder="1" applyAlignment="1">
      <alignment vertical="center"/>
    </xf>
    <xf numFmtId="0" fontId="12" fillId="3" borderId="12" xfId="0" applyFont="1" applyFill="1" applyBorder="1" applyAlignment="1">
      <alignment horizontal="left" vertical="center"/>
    </xf>
    <xf numFmtId="0" fontId="12" fillId="3" borderId="12" xfId="0" applyFont="1" applyFill="1" applyBorder="1" applyAlignment="1">
      <alignment vertical="center"/>
    </xf>
    <xf numFmtId="164" fontId="2" fillId="2" borderId="9" xfId="1" applyFont="1" applyFill="1" applyBorder="1" applyAlignment="1">
      <alignment vertical="center"/>
    </xf>
    <xf numFmtId="164" fontId="2" fillId="4" borderId="0" xfId="1" applyFont="1" applyFill="1" applyBorder="1" applyAlignment="1">
      <alignment vertical="center"/>
    </xf>
    <xf numFmtId="164" fontId="21"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0"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0" fontId="10" fillId="4" borderId="6" xfId="0" applyFont="1" applyFill="1" applyBorder="1" applyAlignment="1">
      <alignment vertical="center" wrapText="1"/>
    </xf>
    <xf numFmtId="0" fontId="6" fillId="4" borderId="0" xfId="0" applyFont="1" applyFill="1"/>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5" fillId="3" borderId="14" xfId="2" applyNumberFormat="1" applyFont="1" applyFill="1" applyBorder="1" applyAlignment="1">
      <alignment horizontal="right" vertical="center"/>
    </xf>
    <xf numFmtId="0" fontId="11" fillId="4" borderId="15" xfId="0" applyFont="1" applyFill="1" applyBorder="1" applyAlignment="1">
      <alignment horizontal="left" vertical="center"/>
    </xf>
    <xf numFmtId="165" fontId="8" fillId="4" borderId="4" xfId="0" applyNumberFormat="1" applyFont="1" applyFill="1" applyBorder="1" applyAlignment="1">
      <alignment horizontal="left" vertical="center"/>
    </xf>
    <xf numFmtId="164" fontId="7" fillId="4" borderId="4" xfId="1" applyFont="1" applyFill="1" applyBorder="1" applyAlignment="1">
      <alignment horizontal="center" vertical="center"/>
    </xf>
    <xf numFmtId="164" fontId="23" fillId="4" borderId="6" xfId="1" applyFont="1" applyFill="1" applyBorder="1" applyAlignment="1">
      <alignment horizontal="right" vertical="center"/>
    </xf>
    <xf numFmtId="164" fontId="2" fillId="4" borderId="0" xfId="1" applyFont="1" applyFill="1" applyBorder="1" applyAlignment="1">
      <alignment horizontal="center"/>
    </xf>
    <xf numFmtId="164" fontId="16"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0" fontId="22" fillId="4" borderId="0" xfId="0" applyFont="1" applyFill="1" applyAlignment="1">
      <alignment horizontal="left" vertical="center" wrapText="1"/>
    </xf>
    <xf numFmtId="0" fontId="3" fillId="4" borderId="0" xfId="0" applyFont="1" applyFill="1" applyAlignment="1">
      <alignment vertical="center"/>
    </xf>
    <xf numFmtId="0" fontId="27" fillId="0" borderId="0" xfId="0" applyFont="1" applyAlignment="1">
      <alignment horizontal="center" vertical="center"/>
    </xf>
    <xf numFmtId="164" fontId="23"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3" fillId="4" borderId="0" xfId="0" applyFont="1" applyFill="1" applyAlignment="1">
      <alignment horizontal="center" vertical="center"/>
    </xf>
    <xf numFmtId="165" fontId="8" fillId="4" borderId="16" xfId="0" applyNumberFormat="1" applyFont="1" applyFill="1" applyBorder="1" applyAlignment="1">
      <alignment horizontal="left" vertical="center"/>
    </xf>
    <xf numFmtId="0" fontId="6" fillId="4" borderId="4" xfId="0" applyFont="1" applyFill="1" applyBorder="1" applyAlignment="1">
      <alignment horizontal="center" vertical="center"/>
    </xf>
    <xf numFmtId="0" fontId="7" fillId="4" borderId="6" xfId="0" applyFont="1" applyFill="1" applyBorder="1" applyAlignment="1">
      <alignment vertical="center" wrapText="1"/>
    </xf>
    <xf numFmtId="0" fontId="23" fillId="4" borderId="6" xfId="0" applyFont="1" applyFill="1" applyBorder="1" applyAlignment="1">
      <alignment vertical="center" wrapText="1"/>
    </xf>
    <xf numFmtId="165" fontId="6" fillId="4" borderId="16" xfId="0" applyNumberFormat="1" applyFont="1" applyFill="1" applyBorder="1" applyAlignment="1">
      <alignment horizontal="left" vertical="center"/>
    </xf>
    <xf numFmtId="0" fontId="28" fillId="4" borderId="0" xfId="0" applyFont="1" applyFill="1" applyAlignment="1">
      <alignment horizontal="left"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6"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0" fontId="30" fillId="4" borderId="0" xfId="0" applyFont="1" applyFill="1" applyAlignment="1">
      <alignment vertical="center" wrapText="1"/>
    </xf>
    <xf numFmtId="4" fontId="10" fillId="4" borderId="6" xfId="0" applyNumberFormat="1" applyFont="1" applyFill="1" applyBorder="1" applyAlignment="1">
      <alignment horizontal="right" vertical="center"/>
    </xf>
    <xf numFmtId="164" fontId="7" fillId="4" borderId="6" xfId="1" applyFont="1" applyFill="1" applyBorder="1" applyAlignment="1">
      <alignment horizontal="center" vertical="center"/>
    </xf>
    <xf numFmtId="4" fontId="10" fillId="4" borderId="4" xfId="0" applyNumberFormat="1" applyFont="1" applyFill="1" applyBorder="1" applyAlignment="1">
      <alignment horizontal="right" vertical="center"/>
    </xf>
    <xf numFmtId="165" fontId="7" fillId="4" borderId="4" xfId="0" applyNumberFormat="1" applyFont="1" applyFill="1" applyBorder="1" applyAlignment="1">
      <alignment horizontal="center" vertical="center"/>
    </xf>
    <xf numFmtId="165" fontId="11" fillId="4" borderId="16" xfId="0" applyNumberFormat="1" applyFont="1" applyFill="1" applyBorder="1" applyAlignment="1">
      <alignment horizontal="left" vertical="center"/>
    </xf>
    <xf numFmtId="0" fontId="31" fillId="4" borderId="0" xfId="0" applyFont="1" applyFill="1" applyAlignment="1">
      <alignment vertical="center" wrapText="1"/>
    </xf>
    <xf numFmtId="0" fontId="29" fillId="4" borderId="0" xfId="0" applyFont="1" applyFill="1" applyAlignment="1">
      <alignment horizontal="center" vertical="center" wrapText="1"/>
    </xf>
    <xf numFmtId="0" fontId="29" fillId="4" borderId="0" xfId="0" applyFont="1" applyFill="1" applyAlignment="1">
      <alignment horizontal="left" vertical="center" wrapText="1"/>
    </xf>
    <xf numFmtId="0" fontId="32" fillId="4" borderId="0" xfId="0" applyFont="1" applyFill="1" applyAlignment="1">
      <alignment horizontal="left" vertical="center" wrapText="1"/>
    </xf>
    <xf numFmtId="0" fontId="11" fillId="4" borderId="6" xfId="0" applyFont="1" applyFill="1" applyBorder="1" applyAlignment="1">
      <alignment horizontal="center" vertical="center" wrapText="1"/>
    </xf>
    <xf numFmtId="0" fontId="33" fillId="4" borderId="0" xfId="0" applyFont="1" applyFill="1" applyAlignment="1">
      <alignment horizontal="left" vertical="center" wrapText="1"/>
    </xf>
    <xf numFmtId="164" fontId="0" fillId="4" borderId="6" xfId="1" applyFont="1" applyFill="1" applyBorder="1" applyAlignment="1">
      <alignment horizontal="center"/>
    </xf>
    <xf numFmtId="0" fontId="18" fillId="0" borderId="0" xfId="0" applyFont="1" applyAlignment="1">
      <alignment horizontal="center"/>
    </xf>
    <xf numFmtId="165" fontId="7" fillId="4" borderId="6" xfId="0" applyNumberFormat="1" applyFont="1" applyFill="1" applyBorder="1" applyAlignment="1">
      <alignment horizontal="center" vertical="center"/>
    </xf>
    <xf numFmtId="0" fontId="11" fillId="4" borderId="10" xfId="0" applyFont="1" applyFill="1" applyBorder="1" applyAlignment="1">
      <alignment horizontal="left" vertical="center"/>
    </xf>
    <xf numFmtId="0" fontId="11" fillId="4" borderId="8" xfId="0" applyFont="1" applyFill="1" applyBorder="1" applyAlignment="1">
      <alignment horizontal="left" vertical="center"/>
    </xf>
    <xf numFmtId="0" fontId="11" fillId="4" borderId="8" xfId="0" applyFont="1" applyFill="1" applyBorder="1" applyAlignment="1">
      <alignment vertical="center"/>
    </xf>
    <xf numFmtId="164" fontId="11" fillId="4" borderId="8" xfId="1" applyFont="1" applyFill="1" applyBorder="1" applyAlignment="1">
      <alignment horizontal="left" vertical="center" wrapText="1"/>
    </xf>
    <xf numFmtId="0" fontId="7" fillId="4" borderId="16" xfId="0" applyFont="1" applyFill="1" applyBorder="1" applyAlignment="1">
      <alignment horizontal="left" vertical="center"/>
    </xf>
    <xf numFmtId="0" fontId="11" fillId="4" borderId="16" xfId="0" applyFont="1" applyFill="1" applyBorder="1" applyAlignment="1">
      <alignment vertical="center"/>
    </xf>
    <xf numFmtId="0" fontId="10" fillId="4" borderId="16" xfId="0" applyFont="1" applyFill="1" applyBorder="1" applyAlignment="1">
      <alignment horizontal="left" vertical="center" wrapText="1"/>
    </xf>
    <xf numFmtId="165" fontId="7" fillId="4" borderId="19" xfId="0" applyNumberFormat="1" applyFont="1" applyFill="1" applyBorder="1" applyAlignment="1">
      <alignment horizontal="center" vertical="center"/>
    </xf>
    <xf numFmtId="164" fontId="10" fillId="4" borderId="19" xfId="1" applyFont="1" applyFill="1" applyBorder="1" applyAlignment="1">
      <alignment horizontal="right" vertical="center"/>
    </xf>
    <xf numFmtId="0" fontId="7" fillId="4" borderId="20" xfId="0" applyFont="1" applyFill="1" applyBorder="1" applyAlignment="1">
      <alignment horizontal="left" vertical="center"/>
    </xf>
    <xf numFmtId="0" fontId="34" fillId="4" borderId="0" xfId="0" applyFont="1" applyFill="1" applyAlignment="1">
      <alignment vertical="center"/>
    </xf>
    <xf numFmtId="0" fontId="18" fillId="0" borderId="0" xfId="0" applyFont="1"/>
    <xf numFmtId="0" fontId="36" fillId="0" borderId="0" xfId="0" applyFont="1"/>
    <xf numFmtId="0" fontId="18" fillId="0" borderId="0" xfId="0" applyFont="1" applyAlignment="1">
      <alignment horizontal="left"/>
    </xf>
    <xf numFmtId="4" fontId="18" fillId="4" borderId="0" xfId="0" applyNumberFormat="1" applyFont="1" applyFill="1"/>
    <xf numFmtId="4" fontId="36" fillId="4" borderId="0" xfId="0" applyNumberFormat="1" applyFont="1" applyFill="1"/>
    <xf numFmtId="0" fontId="18" fillId="4" borderId="0" xfId="0" applyFont="1" applyFill="1"/>
    <xf numFmtId="0" fontId="37" fillId="0" borderId="0" xfId="0" applyFont="1"/>
    <xf numFmtId="0" fontId="36" fillId="4" borderId="0" xfId="0" applyFont="1" applyFill="1"/>
    <xf numFmtId="0" fontId="38" fillId="4" borderId="0" xfId="0" applyFont="1" applyFill="1"/>
    <xf numFmtId="0" fontId="39" fillId="4" borderId="0" xfId="0" applyFont="1" applyFill="1"/>
    <xf numFmtId="0" fontId="40" fillId="4" borderId="0" xfId="0" applyFont="1" applyFill="1" applyAlignment="1">
      <alignment horizontal="center" vertical="center"/>
    </xf>
    <xf numFmtId="165" fontId="11" fillId="4" borderId="6" xfId="0" applyNumberFormat="1" applyFont="1" applyFill="1" applyBorder="1" applyAlignment="1">
      <alignment horizontal="center" vertical="center"/>
    </xf>
    <xf numFmtId="0" fontId="11" fillId="4" borderId="6" xfId="0" applyFont="1" applyFill="1" applyBorder="1" applyAlignment="1">
      <alignment vertical="center" wrapText="1"/>
    </xf>
    <xf numFmtId="0" fontId="18" fillId="0" borderId="0" xfId="0" applyFont="1" applyAlignment="1">
      <alignment horizontal="right"/>
    </xf>
    <xf numFmtId="0" fontId="36" fillId="0" borderId="0" xfId="0" applyFont="1" applyAlignment="1">
      <alignment horizontal="right"/>
    </xf>
    <xf numFmtId="0" fontId="36" fillId="0" borderId="0" xfId="0" applyFont="1" applyAlignment="1">
      <alignment horizontal="center"/>
    </xf>
    <xf numFmtId="164" fontId="6" fillId="4" borderId="8" xfId="1" applyFont="1" applyFill="1" applyBorder="1" applyAlignment="1">
      <alignment horizontal="left" vertical="center" wrapText="1"/>
    </xf>
    <xf numFmtId="0" fontId="11" fillId="4" borderId="16" xfId="0" applyFont="1" applyFill="1" applyBorder="1" applyAlignment="1">
      <alignment vertical="center" wrapText="1"/>
    </xf>
    <xf numFmtId="0" fontId="11" fillId="4" borderId="27" xfId="0" applyFont="1" applyFill="1" applyBorder="1" applyAlignment="1">
      <alignment vertical="center"/>
    </xf>
    <xf numFmtId="0" fontId="23" fillId="4" borderId="19" xfId="0" applyFont="1" applyFill="1" applyBorder="1" applyAlignment="1">
      <alignment vertical="center" wrapText="1"/>
    </xf>
    <xf numFmtId="0" fontId="11" fillId="4" borderId="19" xfId="0" applyFont="1" applyFill="1" applyBorder="1" applyAlignment="1">
      <alignment horizontal="center" vertical="center"/>
    </xf>
    <xf numFmtId="164" fontId="10" fillId="4" borderId="25" xfId="1" applyFont="1" applyFill="1" applyBorder="1" applyAlignment="1">
      <alignment horizontal="right" vertical="center"/>
    </xf>
    <xf numFmtId="0" fontId="27" fillId="0" borderId="0" xfId="0" applyFont="1" applyAlignment="1">
      <alignment horizontal="center" vertical="center"/>
    </xf>
    <xf numFmtId="0" fontId="17" fillId="0" borderId="0" xfId="0" applyFont="1" applyAlignment="1">
      <alignment horizontal="center"/>
    </xf>
    <xf numFmtId="0" fontId="25" fillId="0" borderId="0" xfId="0" applyFont="1" applyAlignment="1">
      <alignment horizontal="center"/>
    </xf>
    <xf numFmtId="0" fontId="18" fillId="0" borderId="0" xfId="0" applyFont="1" applyAlignment="1">
      <alignment horizontal="center" vertical="center"/>
    </xf>
    <xf numFmtId="0" fontId="26" fillId="0" borderId="0" xfId="0" applyFont="1" applyAlignment="1">
      <alignment horizontal="center" vertical="center"/>
    </xf>
    <xf numFmtId="0" fontId="4" fillId="2" borderId="11"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33" fillId="4" borderId="0" xfId="0" applyFont="1" applyFill="1" applyAlignment="1">
      <alignment horizontal="left" vertical="center" wrapText="1"/>
    </xf>
    <xf numFmtId="0" fontId="34" fillId="4" borderId="0" xfId="0" applyFont="1" applyFill="1" applyAlignment="1">
      <alignment horizontal="left" vertical="center"/>
    </xf>
    <xf numFmtId="0" fontId="5" fillId="4" borderId="21"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22"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23"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32" fillId="4" borderId="0" xfId="0" applyFont="1" applyFill="1" applyAlignment="1">
      <alignment horizontal="left" vertical="center" wrapText="1"/>
    </xf>
    <xf numFmtId="0" fontId="3" fillId="4" borderId="0" xfId="0" applyFont="1" applyFill="1" applyAlignment="1">
      <alignment horizontal="center" vertical="center"/>
    </xf>
    <xf numFmtId="0" fontId="4" fillId="4" borderId="28"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25" fillId="0" borderId="0" xfId="0" applyFont="1" applyAlignment="1">
      <alignment horizontal="center" vertical="center"/>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1207F7"/>
      <color rgb="FFFDD7F0"/>
      <color rgb="FF6A310A"/>
      <color rgb="FF503B00"/>
      <color rgb="FFF977CE"/>
      <color rgb="FFFCBAE6"/>
      <color rgb="FF007E39"/>
      <color rgb="FFFFD13F"/>
      <color rgb="FFFFDE75"/>
      <color rgb="FF81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4318001</xdr:colOff>
      <xdr:row>0</xdr:row>
      <xdr:rowOff>134938</xdr:rowOff>
    </xdr:from>
    <xdr:to>
      <xdr:col>6</xdr:col>
      <xdr:colOff>588964</xdr:colOff>
      <xdr:row>5</xdr:row>
      <xdr:rowOff>95250</xdr:rowOff>
    </xdr:to>
    <xdr:pic>
      <xdr:nvPicPr>
        <xdr:cNvPr id="2" name="Imagen 1" descr="C:\Users\Contabilidad\Downloads\TAMAÑO MINIMO IVC CONSEJO.png">
          <a:extLst>
            <a:ext uri="{FF2B5EF4-FFF2-40B4-BE49-F238E27FC236}">
              <a16:creationId xmlns:a16="http://schemas.microsoft.com/office/drawing/2014/main" id="{14C06BC3-936D-4B5A-9D0E-CA43F0C81D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5751" y="134938"/>
          <a:ext cx="1467380" cy="1378479"/>
        </a:xfrm>
        <a:prstGeom prst="rect">
          <a:avLst/>
        </a:prstGeom>
        <a:noFill/>
        <a:ln w="9525">
          <a:noFill/>
          <a:miter lim="800000"/>
          <a:headEnd/>
          <a:tailEnd/>
        </a:ln>
      </xdr:spPr>
    </xdr:pic>
    <xdr:clientData/>
  </xdr:twoCellAnchor>
  <xdr:twoCellAnchor editAs="oneCell">
    <xdr:from>
      <xdr:col>0</xdr:col>
      <xdr:colOff>485775</xdr:colOff>
      <xdr:row>0</xdr:row>
      <xdr:rowOff>0</xdr:rowOff>
    </xdr:from>
    <xdr:to>
      <xdr:col>3</xdr:col>
      <xdr:colOff>105833</xdr:colOff>
      <xdr:row>5</xdr:row>
      <xdr:rowOff>104775</xdr:rowOff>
    </xdr:to>
    <xdr:pic>
      <xdr:nvPicPr>
        <xdr:cNvPr id="3" name="Imagen 2">
          <a:extLst>
            <a:ext uri="{FF2B5EF4-FFF2-40B4-BE49-F238E27FC236}">
              <a16:creationId xmlns:a16="http://schemas.microsoft.com/office/drawing/2014/main" id="{F98B4497-F0FE-4D13-8130-DD902584914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5775" y="0"/>
          <a:ext cx="2308225" cy="152294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47</xdr:row>
      <xdr:rowOff>28576</xdr:rowOff>
    </xdr:from>
    <xdr:to>
      <xdr:col>7</xdr:col>
      <xdr:colOff>485775</xdr:colOff>
      <xdr:row>49</xdr:row>
      <xdr:rowOff>28575</xdr:rowOff>
    </xdr:to>
    <xdr:sp macro="" textlink="">
      <xdr:nvSpPr>
        <xdr:cNvPr id="2" name="Flecha: hacia abajo 1">
          <a:extLst>
            <a:ext uri="{FF2B5EF4-FFF2-40B4-BE49-F238E27FC236}">
              <a16:creationId xmlns:a16="http://schemas.microsoft.com/office/drawing/2014/main" id="{91822B96-52A5-4EB3-9EB5-7F8857007E52}"/>
            </a:ext>
          </a:extLst>
        </xdr:cNvPr>
        <xdr:cNvSpPr/>
      </xdr:nvSpPr>
      <xdr:spPr>
        <a:xfrm>
          <a:off x="10496551" y="286893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47</xdr:row>
      <xdr:rowOff>28575</xdr:rowOff>
    </xdr:from>
    <xdr:to>
      <xdr:col>9</xdr:col>
      <xdr:colOff>523875</xdr:colOff>
      <xdr:row>49</xdr:row>
      <xdr:rowOff>57150</xdr:rowOff>
    </xdr:to>
    <xdr:sp macro="" textlink="">
      <xdr:nvSpPr>
        <xdr:cNvPr id="3" name="Flecha: hacia abajo 2">
          <a:extLst>
            <a:ext uri="{FF2B5EF4-FFF2-40B4-BE49-F238E27FC236}">
              <a16:creationId xmlns:a16="http://schemas.microsoft.com/office/drawing/2014/main" id="{5EAF2885-9AF1-4A0B-AAD9-DD1DB7DEBC3F}"/>
            </a:ext>
          </a:extLst>
        </xdr:cNvPr>
        <xdr:cNvSpPr/>
      </xdr:nvSpPr>
      <xdr:spPr>
        <a:xfrm>
          <a:off x="12258675" y="286893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47</xdr:row>
      <xdr:rowOff>19050</xdr:rowOff>
    </xdr:from>
    <xdr:to>
      <xdr:col>10</xdr:col>
      <xdr:colOff>495300</xdr:colOff>
      <xdr:row>49</xdr:row>
      <xdr:rowOff>9525</xdr:rowOff>
    </xdr:to>
    <xdr:sp macro="" textlink="">
      <xdr:nvSpPr>
        <xdr:cNvPr id="4" name="Flecha: hacia abajo 3">
          <a:extLst>
            <a:ext uri="{FF2B5EF4-FFF2-40B4-BE49-F238E27FC236}">
              <a16:creationId xmlns:a16="http://schemas.microsoft.com/office/drawing/2014/main" id="{0D462952-44AF-4846-A064-F24AC6BE5803}"/>
            </a:ext>
          </a:extLst>
        </xdr:cNvPr>
        <xdr:cNvSpPr/>
      </xdr:nvSpPr>
      <xdr:spPr>
        <a:xfrm>
          <a:off x="13115926" y="286797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503765</xdr:colOff>
      <xdr:row>1</xdr:row>
      <xdr:rowOff>27518</xdr:rowOff>
    </xdr:from>
    <xdr:to>
      <xdr:col>10</xdr:col>
      <xdr:colOff>130173</xdr:colOff>
      <xdr:row>6</xdr:row>
      <xdr:rowOff>57150</xdr:rowOff>
    </xdr:to>
    <xdr:pic>
      <xdr:nvPicPr>
        <xdr:cNvPr id="5" name="Imagen 4" descr="C:\Users\Contabilidad\Downloads\TAMAÑO MINIMO IVC CONSEJO.png">
          <a:extLst>
            <a:ext uri="{FF2B5EF4-FFF2-40B4-BE49-F238E27FC236}">
              <a16:creationId xmlns:a16="http://schemas.microsoft.com/office/drawing/2014/main" id="{ED944380-A794-4AFD-8E9E-DED9AFD1EF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8965" y="446618"/>
          <a:ext cx="1264708" cy="1125007"/>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866775</xdr:colOff>
      <xdr:row>6</xdr:row>
      <xdr:rowOff>0</xdr:rowOff>
    </xdr:to>
    <xdr:pic>
      <xdr:nvPicPr>
        <xdr:cNvPr id="6" name="Imagen 5">
          <a:extLst>
            <a:ext uri="{FF2B5EF4-FFF2-40B4-BE49-F238E27FC236}">
              <a16:creationId xmlns:a16="http://schemas.microsoft.com/office/drawing/2014/main" id="{7F3B28C0-0A7B-4AA7-8D18-1A955482DC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2038350" cy="134302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0CAA0-6CD3-4972-9965-D282336894C9}">
  <dimension ref="A1:G62"/>
  <sheetViews>
    <sheetView topLeftCell="A46" zoomScale="90" zoomScaleNormal="90" workbookViewId="0">
      <selection activeCell="A6" sqref="A6:G6"/>
    </sheetView>
  </sheetViews>
  <sheetFormatPr baseColWidth="10" defaultRowHeight="15" x14ac:dyDescent="0.25"/>
  <cols>
    <col min="3" max="3" width="17.42578125" customWidth="1"/>
    <col min="4" max="4" width="32.5703125" customWidth="1"/>
    <col min="5" max="5" width="65.140625" customWidth="1"/>
    <col min="6" max="6" width="12.85546875" customWidth="1"/>
  </cols>
  <sheetData>
    <row r="1" spans="1:7" ht="33" x14ac:dyDescent="0.6">
      <c r="A1" s="107"/>
      <c r="B1" s="107"/>
      <c r="C1" s="107"/>
      <c r="D1" s="107"/>
      <c r="E1" s="107"/>
      <c r="F1" s="107"/>
      <c r="G1" s="107"/>
    </row>
    <row r="2" spans="1:7" ht="23.25" customHeight="1" x14ac:dyDescent="0.35">
      <c r="A2" s="108" t="s">
        <v>0</v>
      </c>
      <c r="B2" s="108"/>
      <c r="C2" s="108"/>
      <c r="D2" s="108"/>
      <c r="E2" s="108"/>
      <c r="F2" s="108"/>
      <c r="G2" s="108"/>
    </row>
    <row r="3" spans="1:7" ht="20.25" customHeight="1" x14ac:dyDescent="0.25">
      <c r="A3" s="109" t="s">
        <v>25</v>
      </c>
      <c r="B3" s="109"/>
      <c r="C3" s="109"/>
      <c r="D3" s="109"/>
      <c r="E3" s="109"/>
      <c r="F3" s="109"/>
      <c r="G3" s="109"/>
    </row>
    <row r="4" spans="1:7" ht="17.25" customHeight="1" x14ac:dyDescent="0.25">
      <c r="A4" s="109" t="s">
        <v>13</v>
      </c>
      <c r="B4" s="109"/>
      <c r="C4" s="109"/>
      <c r="D4" s="109"/>
      <c r="E4" s="109"/>
      <c r="F4" s="109"/>
      <c r="G4" s="109"/>
    </row>
    <row r="5" spans="1:7" ht="17.25" customHeight="1" x14ac:dyDescent="0.25">
      <c r="A5" s="110" t="s">
        <v>42</v>
      </c>
      <c r="B5" s="110"/>
      <c r="C5" s="110"/>
      <c r="D5" s="110"/>
      <c r="E5" s="110"/>
      <c r="F5" s="110"/>
      <c r="G5" s="110"/>
    </row>
    <row r="6" spans="1:7" ht="17.25" customHeight="1" x14ac:dyDescent="0.25">
      <c r="A6" s="106" t="s">
        <v>43</v>
      </c>
      <c r="B6" s="106"/>
      <c r="C6" s="106"/>
      <c r="D6" s="106"/>
      <c r="E6" s="106"/>
      <c r="F6" s="106"/>
      <c r="G6" s="106"/>
    </row>
    <row r="7" spans="1:7" ht="9.75" customHeight="1" x14ac:dyDescent="0.25">
      <c r="A7" s="41"/>
      <c r="B7" s="41"/>
      <c r="C7" s="41"/>
      <c r="D7" s="41"/>
      <c r="E7" s="41"/>
      <c r="F7" s="41"/>
      <c r="G7" s="41"/>
    </row>
    <row r="8" spans="1:7" ht="22.5" customHeight="1" x14ac:dyDescent="0.25">
      <c r="A8" s="109" t="s">
        <v>114</v>
      </c>
      <c r="B8" s="109"/>
      <c r="C8" s="109"/>
      <c r="D8" s="109"/>
      <c r="E8" s="109"/>
      <c r="F8" s="109"/>
      <c r="G8" s="109"/>
    </row>
    <row r="9" spans="1:7" ht="15" customHeight="1" x14ac:dyDescent="0.25">
      <c r="A9" s="109" t="s">
        <v>115</v>
      </c>
      <c r="B9" s="109"/>
      <c r="C9" s="109"/>
      <c r="D9" s="109"/>
      <c r="E9" s="109"/>
      <c r="F9" s="109"/>
      <c r="G9" s="109"/>
    </row>
    <row r="10" spans="1:7" ht="19.5" thickBot="1" x14ac:dyDescent="0.3">
      <c r="B10" s="40"/>
      <c r="C10" s="40"/>
      <c r="D10" s="40"/>
      <c r="E10" s="40"/>
      <c r="F10" s="40"/>
      <c r="G10" s="40"/>
    </row>
    <row r="11" spans="1:7" x14ac:dyDescent="0.25">
      <c r="A11" s="111" t="s">
        <v>33</v>
      </c>
      <c r="B11" s="113" t="s">
        <v>1</v>
      </c>
      <c r="C11" s="113" t="s">
        <v>2</v>
      </c>
      <c r="D11" s="113" t="s">
        <v>3</v>
      </c>
      <c r="E11" s="113" t="s">
        <v>4</v>
      </c>
      <c r="F11" s="115" t="s">
        <v>34</v>
      </c>
      <c r="G11" s="117" t="s">
        <v>5</v>
      </c>
    </row>
    <row r="12" spans="1:7" ht="15.75" thickBot="1" x14ac:dyDescent="0.3">
      <c r="A12" s="112"/>
      <c r="B12" s="114"/>
      <c r="C12" s="114"/>
      <c r="D12" s="114"/>
      <c r="E12" s="114"/>
      <c r="F12" s="116"/>
      <c r="G12" s="118"/>
    </row>
    <row r="13" spans="1:7" ht="22.5" x14ac:dyDescent="0.25">
      <c r="A13" s="20">
        <v>44104</v>
      </c>
      <c r="B13" s="32">
        <v>44104</v>
      </c>
      <c r="C13" s="31" t="s">
        <v>21</v>
      </c>
      <c r="D13" s="17" t="s">
        <v>18</v>
      </c>
      <c r="E13" s="19" t="s">
        <v>22</v>
      </c>
      <c r="F13" s="46" t="s">
        <v>19</v>
      </c>
      <c r="G13" s="28">
        <v>2600</v>
      </c>
    </row>
    <row r="14" spans="1:7" ht="22.5" x14ac:dyDescent="0.25">
      <c r="A14" s="45">
        <v>44169</v>
      </c>
      <c r="B14" s="51">
        <v>44169</v>
      </c>
      <c r="C14" s="52" t="s">
        <v>23</v>
      </c>
      <c r="D14" s="53" t="s">
        <v>18</v>
      </c>
      <c r="E14" s="26" t="s">
        <v>24</v>
      </c>
      <c r="F14" s="54" t="s">
        <v>19</v>
      </c>
      <c r="G14" s="55">
        <v>2640</v>
      </c>
    </row>
    <row r="15" spans="1:7" ht="22.5" x14ac:dyDescent="0.25">
      <c r="A15" s="56" t="s">
        <v>45</v>
      </c>
      <c r="B15" s="57" t="s">
        <v>45</v>
      </c>
      <c r="C15" s="22" t="s">
        <v>29</v>
      </c>
      <c r="D15" s="22" t="s">
        <v>30</v>
      </c>
      <c r="E15" s="47" t="s">
        <v>55</v>
      </c>
      <c r="F15" s="16" t="s">
        <v>31</v>
      </c>
      <c r="G15" s="29">
        <f>810265.65+53839.95-216776.99-53841.65+53839.95+53839.95-216818.84+53807.48+53807.48+53807.48+481.55-547210.25</f>
        <v>99041.759999999893</v>
      </c>
    </row>
    <row r="16" spans="1:7" ht="22.5" x14ac:dyDescent="0.25">
      <c r="A16" s="45">
        <v>44356</v>
      </c>
      <c r="B16" s="21">
        <v>44306</v>
      </c>
      <c r="C16" s="25" t="s">
        <v>44</v>
      </c>
      <c r="D16" s="23" t="s">
        <v>27</v>
      </c>
      <c r="E16" s="15" t="s">
        <v>28</v>
      </c>
      <c r="F16" s="16" t="s">
        <v>14</v>
      </c>
      <c r="G16" s="29">
        <v>79041.81</v>
      </c>
    </row>
    <row r="17" spans="1:7" ht="33.75" x14ac:dyDescent="0.25">
      <c r="A17" s="49">
        <v>45453</v>
      </c>
      <c r="B17" s="21">
        <v>45446</v>
      </c>
      <c r="C17" s="43" t="s">
        <v>62</v>
      </c>
      <c r="D17" s="22" t="s">
        <v>47</v>
      </c>
      <c r="E17" s="48" t="s">
        <v>61</v>
      </c>
      <c r="F17" s="16" t="s">
        <v>48</v>
      </c>
      <c r="G17" s="29">
        <v>331300</v>
      </c>
    </row>
    <row r="18" spans="1:7" ht="22.5" x14ac:dyDescent="0.25">
      <c r="A18" s="49">
        <v>45463</v>
      </c>
      <c r="B18" s="21">
        <v>45397</v>
      </c>
      <c r="C18" s="25" t="s">
        <v>65</v>
      </c>
      <c r="D18" s="23" t="s">
        <v>66</v>
      </c>
      <c r="E18" s="23" t="s">
        <v>67</v>
      </c>
      <c r="F18" s="68" t="s">
        <v>14</v>
      </c>
      <c r="G18" s="29">
        <v>27688.05</v>
      </c>
    </row>
    <row r="19" spans="1:7" ht="22.5" x14ac:dyDescent="0.25">
      <c r="A19" s="63">
        <v>45475</v>
      </c>
      <c r="B19" s="21">
        <v>45461</v>
      </c>
      <c r="C19" s="43" t="s">
        <v>63</v>
      </c>
      <c r="D19" s="23" t="s">
        <v>58</v>
      </c>
      <c r="E19" s="23" t="s">
        <v>64</v>
      </c>
      <c r="F19" s="16" t="s">
        <v>46</v>
      </c>
      <c r="G19" s="42">
        <v>59000</v>
      </c>
    </row>
    <row r="20" spans="1:7" ht="33.75" x14ac:dyDescent="0.25">
      <c r="A20" s="63">
        <v>45471</v>
      </c>
      <c r="B20" s="21">
        <v>45434</v>
      </c>
      <c r="C20" s="25" t="s">
        <v>68</v>
      </c>
      <c r="D20" s="23" t="s">
        <v>69</v>
      </c>
      <c r="E20" s="23" t="s">
        <v>70</v>
      </c>
      <c r="F20" s="68" t="s">
        <v>71</v>
      </c>
      <c r="G20" s="42">
        <v>81228.429999999993</v>
      </c>
    </row>
    <row r="21" spans="1:7" ht="61.5" customHeight="1" x14ac:dyDescent="0.25">
      <c r="A21" s="63">
        <v>45427</v>
      </c>
      <c r="B21" s="21">
        <v>45377</v>
      </c>
      <c r="C21" s="25" t="s">
        <v>122</v>
      </c>
      <c r="D21" s="23" t="s">
        <v>121</v>
      </c>
      <c r="E21" s="23" t="s">
        <v>124</v>
      </c>
      <c r="F21" s="68" t="s">
        <v>123</v>
      </c>
      <c r="G21" s="42">
        <v>34000</v>
      </c>
    </row>
    <row r="22" spans="1:7" x14ac:dyDescent="0.25">
      <c r="A22" s="45">
        <v>45503</v>
      </c>
      <c r="B22" s="95">
        <v>45474</v>
      </c>
      <c r="C22" s="25" t="s">
        <v>85</v>
      </c>
      <c r="D22" s="23" t="s">
        <v>51</v>
      </c>
      <c r="E22" s="48" t="s">
        <v>84</v>
      </c>
      <c r="F22" s="16" t="s">
        <v>52</v>
      </c>
      <c r="G22" s="29">
        <v>1756.8</v>
      </c>
    </row>
    <row r="23" spans="1:7" x14ac:dyDescent="0.25">
      <c r="A23" s="45">
        <v>45503</v>
      </c>
      <c r="B23" s="95">
        <v>45474</v>
      </c>
      <c r="C23" s="25" t="s">
        <v>86</v>
      </c>
      <c r="D23" s="23" t="s">
        <v>51</v>
      </c>
      <c r="E23" s="48" t="s">
        <v>84</v>
      </c>
      <c r="F23" s="16" t="s">
        <v>52</v>
      </c>
      <c r="G23" s="29">
        <v>1598.4</v>
      </c>
    </row>
    <row r="24" spans="1:7" x14ac:dyDescent="0.25">
      <c r="A24" s="45">
        <v>45503</v>
      </c>
      <c r="B24" s="95">
        <v>45474</v>
      </c>
      <c r="C24" s="25" t="s">
        <v>87</v>
      </c>
      <c r="D24" s="23" t="s">
        <v>51</v>
      </c>
      <c r="E24" s="48" t="s">
        <v>84</v>
      </c>
      <c r="F24" s="16" t="s">
        <v>52</v>
      </c>
      <c r="G24" s="29">
        <v>1598.4</v>
      </c>
    </row>
    <row r="25" spans="1:7" ht="22.5" x14ac:dyDescent="0.25">
      <c r="A25" s="45">
        <v>45490</v>
      </c>
      <c r="B25" s="95">
        <v>45477</v>
      </c>
      <c r="C25" s="25" t="s">
        <v>83</v>
      </c>
      <c r="D25" s="23" t="s">
        <v>82</v>
      </c>
      <c r="E25" s="23" t="s">
        <v>113</v>
      </c>
      <c r="F25" s="16" t="s">
        <v>15</v>
      </c>
      <c r="G25" s="29">
        <v>20000</v>
      </c>
    </row>
    <row r="26" spans="1:7" ht="32.25" customHeight="1" x14ac:dyDescent="0.25">
      <c r="A26" s="45">
        <v>45490</v>
      </c>
      <c r="B26" s="95">
        <v>45477</v>
      </c>
      <c r="C26" s="25" t="s">
        <v>120</v>
      </c>
      <c r="D26" s="23" t="s">
        <v>82</v>
      </c>
      <c r="E26" s="23" t="s">
        <v>125</v>
      </c>
      <c r="F26" s="16" t="s">
        <v>15</v>
      </c>
      <c r="G26" s="29">
        <v>20000</v>
      </c>
    </row>
    <row r="27" spans="1:7" ht="22.5" x14ac:dyDescent="0.25">
      <c r="A27" s="45">
        <v>45485</v>
      </c>
      <c r="B27" s="95">
        <v>45478</v>
      </c>
      <c r="C27" s="25" t="s">
        <v>74</v>
      </c>
      <c r="D27" s="23" t="s">
        <v>75</v>
      </c>
      <c r="E27" s="23" t="s">
        <v>76</v>
      </c>
      <c r="F27" s="16" t="s">
        <v>77</v>
      </c>
      <c r="G27" s="29">
        <v>22774</v>
      </c>
    </row>
    <row r="28" spans="1:7" ht="33.75" x14ac:dyDescent="0.25">
      <c r="A28" s="45">
        <v>45490</v>
      </c>
      <c r="B28" s="95">
        <v>45478</v>
      </c>
      <c r="C28" s="25" t="s">
        <v>78</v>
      </c>
      <c r="D28" s="23" t="s">
        <v>49</v>
      </c>
      <c r="E28" s="48" t="s">
        <v>79</v>
      </c>
      <c r="F28" s="68" t="s">
        <v>50</v>
      </c>
      <c r="G28" s="29">
        <v>2735</v>
      </c>
    </row>
    <row r="29" spans="1:7" ht="22.5" x14ac:dyDescent="0.25">
      <c r="A29" s="45">
        <v>45492</v>
      </c>
      <c r="B29" s="95">
        <v>45481</v>
      </c>
      <c r="C29" s="25" t="s">
        <v>81</v>
      </c>
      <c r="D29" s="22" t="s">
        <v>57</v>
      </c>
      <c r="E29" s="48" t="s">
        <v>80</v>
      </c>
      <c r="F29" s="16" t="s">
        <v>54</v>
      </c>
      <c r="G29" s="29">
        <v>19914.060000000001</v>
      </c>
    </row>
    <row r="30" spans="1:7" ht="45" x14ac:dyDescent="0.25">
      <c r="A30" s="45">
        <v>45482</v>
      </c>
      <c r="B30" s="95">
        <v>45482</v>
      </c>
      <c r="C30" s="25" t="s">
        <v>73</v>
      </c>
      <c r="D30" s="23" t="s">
        <v>59</v>
      </c>
      <c r="E30" s="23" t="s">
        <v>60</v>
      </c>
      <c r="F30" s="68" t="s">
        <v>56</v>
      </c>
      <c r="G30" s="29">
        <v>18880</v>
      </c>
    </row>
    <row r="31" spans="1:7" ht="56.25" x14ac:dyDescent="0.25">
      <c r="A31" s="45">
        <v>45506</v>
      </c>
      <c r="B31" s="95">
        <v>45491</v>
      </c>
      <c r="C31" s="25" t="s">
        <v>89</v>
      </c>
      <c r="D31" s="23" t="s">
        <v>88</v>
      </c>
      <c r="E31" s="23" t="s">
        <v>90</v>
      </c>
      <c r="F31" s="68" t="s">
        <v>91</v>
      </c>
      <c r="G31" s="29">
        <v>219716</v>
      </c>
    </row>
    <row r="32" spans="1:7" ht="22.5" x14ac:dyDescent="0.25">
      <c r="A32" s="45">
        <v>45510</v>
      </c>
      <c r="B32" s="95">
        <v>45491</v>
      </c>
      <c r="C32" s="25" t="s">
        <v>108</v>
      </c>
      <c r="D32" s="22" t="s">
        <v>53</v>
      </c>
      <c r="E32" s="48" t="s">
        <v>107</v>
      </c>
      <c r="F32" s="16" t="s">
        <v>54</v>
      </c>
      <c r="G32" s="29">
        <v>1317</v>
      </c>
    </row>
    <row r="33" spans="1:7" ht="22.5" x14ac:dyDescent="0.25">
      <c r="A33" s="45">
        <v>45510</v>
      </c>
      <c r="B33" s="95">
        <v>45491</v>
      </c>
      <c r="C33" s="25" t="s">
        <v>103</v>
      </c>
      <c r="D33" s="22" t="s">
        <v>53</v>
      </c>
      <c r="E33" s="48" t="s">
        <v>106</v>
      </c>
      <c r="F33" s="16" t="s">
        <v>54</v>
      </c>
      <c r="G33" s="29">
        <v>163427.66</v>
      </c>
    </row>
    <row r="34" spans="1:7" ht="22.5" x14ac:dyDescent="0.25">
      <c r="A34" s="45">
        <v>45510</v>
      </c>
      <c r="B34" s="95">
        <v>45491</v>
      </c>
      <c r="C34" s="25" t="s">
        <v>104</v>
      </c>
      <c r="D34" s="22" t="s">
        <v>53</v>
      </c>
      <c r="E34" s="48" t="s">
        <v>105</v>
      </c>
      <c r="F34" s="16" t="s">
        <v>54</v>
      </c>
      <c r="G34" s="29">
        <v>145555.66</v>
      </c>
    </row>
    <row r="35" spans="1:7" ht="72.75" customHeight="1" x14ac:dyDescent="0.25">
      <c r="A35" s="45">
        <v>45506</v>
      </c>
      <c r="B35" s="95">
        <v>45464</v>
      </c>
      <c r="C35" s="25" t="s">
        <v>111</v>
      </c>
      <c r="D35" s="23" t="s">
        <v>75</v>
      </c>
      <c r="E35" s="23" t="s">
        <v>112</v>
      </c>
      <c r="F35" s="16" t="s">
        <v>20</v>
      </c>
      <c r="G35" s="29">
        <v>39766</v>
      </c>
    </row>
    <row r="36" spans="1:7" ht="75" customHeight="1" x14ac:dyDescent="0.25">
      <c r="A36" s="45">
        <v>45510</v>
      </c>
      <c r="B36" s="95">
        <v>45496</v>
      </c>
      <c r="C36" s="25" t="s">
        <v>109</v>
      </c>
      <c r="D36" s="23" t="s">
        <v>59</v>
      </c>
      <c r="E36" s="23" t="s">
        <v>110</v>
      </c>
      <c r="F36" s="68" t="s">
        <v>56</v>
      </c>
      <c r="G36" s="29">
        <v>73278</v>
      </c>
    </row>
    <row r="37" spans="1:7" ht="42.75" customHeight="1" x14ac:dyDescent="0.25">
      <c r="A37" s="45">
        <v>45511</v>
      </c>
      <c r="B37" s="95">
        <v>45500</v>
      </c>
      <c r="C37" s="25" t="s">
        <v>100</v>
      </c>
      <c r="D37" s="96" t="s">
        <v>16</v>
      </c>
      <c r="E37" s="48" t="s">
        <v>99</v>
      </c>
      <c r="F37" s="16" t="s">
        <v>17</v>
      </c>
      <c r="G37" s="29">
        <v>99725.98</v>
      </c>
    </row>
    <row r="38" spans="1:7" ht="32.25" customHeight="1" x14ac:dyDescent="0.25">
      <c r="A38" s="45">
        <v>45511</v>
      </c>
      <c r="B38" s="95">
        <v>45500</v>
      </c>
      <c r="C38" s="25" t="s">
        <v>102</v>
      </c>
      <c r="D38" s="96" t="s">
        <v>16</v>
      </c>
      <c r="E38" s="48" t="s">
        <v>101</v>
      </c>
      <c r="F38" s="16" t="s">
        <v>17</v>
      </c>
      <c r="G38" s="29">
        <v>19274.669999999998</v>
      </c>
    </row>
    <row r="39" spans="1:7" ht="46.5" customHeight="1" x14ac:dyDescent="0.25">
      <c r="A39" s="63">
        <v>45510</v>
      </c>
      <c r="B39" s="95">
        <v>45503</v>
      </c>
      <c r="C39" s="25" t="s">
        <v>117</v>
      </c>
      <c r="D39" s="23" t="s">
        <v>116</v>
      </c>
      <c r="E39" s="23" t="s">
        <v>118</v>
      </c>
      <c r="F39" s="68" t="s">
        <v>119</v>
      </c>
      <c r="G39" s="42">
        <v>171336</v>
      </c>
    </row>
    <row r="40" spans="1:7" ht="36" customHeight="1" x14ac:dyDescent="0.25">
      <c r="A40" s="45">
        <v>45510</v>
      </c>
      <c r="B40" s="95">
        <v>45504</v>
      </c>
      <c r="C40" s="25" t="s">
        <v>93</v>
      </c>
      <c r="D40" s="22" t="s">
        <v>92</v>
      </c>
      <c r="E40" s="48" t="s">
        <v>94</v>
      </c>
      <c r="F40" s="16" t="s">
        <v>54</v>
      </c>
      <c r="G40" s="29">
        <v>2322.9499999999998</v>
      </c>
    </row>
    <row r="41" spans="1:7" ht="32.25" customHeight="1" x14ac:dyDescent="0.25">
      <c r="A41" s="45">
        <v>45510</v>
      </c>
      <c r="B41" s="95">
        <v>45504</v>
      </c>
      <c r="C41" s="25" t="s">
        <v>96</v>
      </c>
      <c r="D41" s="22" t="s">
        <v>92</v>
      </c>
      <c r="E41" s="48" t="s">
        <v>95</v>
      </c>
      <c r="F41" s="16" t="s">
        <v>54</v>
      </c>
      <c r="G41" s="29">
        <v>1378.86</v>
      </c>
    </row>
    <row r="42" spans="1:7" ht="22.5" x14ac:dyDescent="0.25">
      <c r="A42" s="45">
        <v>45510</v>
      </c>
      <c r="B42" s="95">
        <v>45504</v>
      </c>
      <c r="C42" s="25" t="s">
        <v>98</v>
      </c>
      <c r="D42" s="22" t="s">
        <v>92</v>
      </c>
      <c r="E42" s="48" t="s">
        <v>97</v>
      </c>
      <c r="F42" s="16" t="s">
        <v>54</v>
      </c>
      <c r="G42" s="29">
        <v>39990</v>
      </c>
    </row>
    <row r="43" spans="1:7" ht="80.25" customHeight="1" x14ac:dyDescent="0.25">
      <c r="A43" s="45">
        <v>45497</v>
      </c>
      <c r="B43" s="95">
        <v>45498</v>
      </c>
      <c r="C43" s="25" t="s">
        <v>130</v>
      </c>
      <c r="D43" s="22" t="s">
        <v>127</v>
      </c>
      <c r="E43" s="48" t="s">
        <v>126</v>
      </c>
      <c r="F43" s="16" t="s">
        <v>131</v>
      </c>
      <c r="G43" s="29">
        <v>20170.5</v>
      </c>
    </row>
    <row r="44" spans="1:7" ht="74.25" customHeight="1" x14ac:dyDescent="0.25">
      <c r="A44" s="45">
        <v>45497</v>
      </c>
      <c r="B44" s="95">
        <v>45498</v>
      </c>
      <c r="C44" s="25" t="s">
        <v>130</v>
      </c>
      <c r="D44" s="22" t="s">
        <v>129</v>
      </c>
      <c r="E44" s="48" t="s">
        <v>128</v>
      </c>
      <c r="F44" s="16" t="s">
        <v>131</v>
      </c>
      <c r="G44" s="29">
        <v>20170.5</v>
      </c>
    </row>
    <row r="45" spans="1:7" ht="78.75" customHeight="1" x14ac:dyDescent="0.25">
      <c r="A45" s="45">
        <v>45497</v>
      </c>
      <c r="B45" s="95">
        <v>45498</v>
      </c>
      <c r="C45" s="25" t="s">
        <v>130</v>
      </c>
      <c r="D45" s="22" t="s">
        <v>133</v>
      </c>
      <c r="E45" s="48" t="s">
        <v>132</v>
      </c>
      <c r="F45" s="16" t="s">
        <v>131</v>
      </c>
      <c r="G45" s="29">
        <v>20170.5</v>
      </c>
    </row>
    <row r="46" spans="1:7" ht="15.75" thickBot="1" x14ac:dyDescent="0.3">
      <c r="A46" s="9"/>
      <c r="B46" s="11"/>
      <c r="C46" s="10"/>
      <c r="D46" s="11"/>
      <c r="E46" s="11"/>
      <c r="F46" s="11"/>
      <c r="G46" s="30">
        <f>SUM(G13:G45)</f>
        <v>1863396.9899999998</v>
      </c>
    </row>
    <row r="47" spans="1:7" x14ac:dyDescent="0.25">
      <c r="G47" s="2"/>
    </row>
    <row r="48" spans="1:7" x14ac:dyDescent="0.25">
      <c r="G48" s="2"/>
    </row>
    <row r="49" spans="1:7" x14ac:dyDescent="0.25">
      <c r="A49" s="27" t="s">
        <v>135</v>
      </c>
      <c r="B49" s="1"/>
      <c r="C49" s="1"/>
      <c r="D49" s="1"/>
      <c r="E49" s="1"/>
      <c r="F49" s="83"/>
      <c r="G49" s="2"/>
    </row>
    <row r="50" spans="1:7" ht="20.25" customHeight="1" x14ac:dyDescent="0.5">
      <c r="A50" s="27" t="s">
        <v>136</v>
      </c>
      <c r="B50" s="1"/>
      <c r="C50" s="1"/>
      <c r="D50" s="1"/>
      <c r="E50" s="4"/>
      <c r="F50" s="83"/>
      <c r="G50" s="14"/>
    </row>
    <row r="51" spans="1:7" x14ac:dyDescent="0.25">
      <c r="A51" s="27"/>
      <c r="B51" s="1"/>
      <c r="C51" s="1"/>
      <c r="D51" s="1"/>
      <c r="E51" s="1"/>
      <c r="F51" s="1"/>
      <c r="G51" s="2"/>
    </row>
    <row r="52" spans="1:7" x14ac:dyDescent="0.25">
      <c r="B52" s="27"/>
      <c r="C52" s="1"/>
      <c r="D52" s="1"/>
      <c r="E52" s="1"/>
      <c r="F52" s="1"/>
      <c r="G52" s="2"/>
    </row>
    <row r="53" spans="1:7" x14ac:dyDescent="0.25">
      <c r="G53" s="2"/>
    </row>
    <row r="54" spans="1:7" ht="15.75" x14ac:dyDescent="0.25">
      <c r="A54" s="84" t="s">
        <v>6</v>
      </c>
      <c r="B54" s="84"/>
      <c r="C54" s="85"/>
      <c r="D54" s="71" t="s">
        <v>8</v>
      </c>
      <c r="F54" s="97" t="s">
        <v>9</v>
      </c>
      <c r="G54" s="87"/>
    </row>
    <row r="55" spans="1:7" ht="15.75" x14ac:dyDescent="0.25">
      <c r="A55" s="84"/>
      <c r="B55" s="84"/>
      <c r="C55" s="85"/>
      <c r="D55" s="71"/>
      <c r="F55" s="97"/>
      <c r="G55" s="87"/>
    </row>
    <row r="56" spans="1:7" ht="15.75" x14ac:dyDescent="0.25">
      <c r="A56" s="84"/>
      <c r="B56" s="84"/>
      <c r="C56" s="85"/>
      <c r="D56" s="71"/>
      <c r="F56" s="97"/>
      <c r="G56" s="87"/>
    </row>
    <row r="57" spans="1:7" ht="15.75" x14ac:dyDescent="0.25">
      <c r="A57" s="85"/>
      <c r="B57" s="85"/>
      <c r="C57" s="85"/>
      <c r="D57" s="99"/>
      <c r="F57" s="98"/>
      <c r="G57" s="88"/>
    </row>
    <row r="58" spans="1:7" ht="15.75" x14ac:dyDescent="0.25">
      <c r="A58" s="84" t="s">
        <v>134</v>
      </c>
      <c r="B58" s="84"/>
      <c r="C58" s="85"/>
      <c r="D58" s="71" t="s">
        <v>10</v>
      </c>
      <c r="F58" s="97" t="s">
        <v>26</v>
      </c>
      <c r="G58" s="89"/>
    </row>
    <row r="59" spans="1:7" ht="15.75" x14ac:dyDescent="0.25">
      <c r="A59" s="85" t="s">
        <v>32</v>
      </c>
      <c r="B59" s="90"/>
      <c r="C59" s="85"/>
      <c r="D59" s="99" t="s">
        <v>11</v>
      </c>
      <c r="F59" s="98" t="s">
        <v>12</v>
      </c>
      <c r="G59" s="91"/>
    </row>
    <row r="60" spans="1:7" ht="15.75" x14ac:dyDescent="0.25">
      <c r="A60" s="92" t="s">
        <v>137</v>
      </c>
      <c r="B60" s="93"/>
      <c r="C60" s="85"/>
      <c r="D60" s="99" t="s">
        <v>138</v>
      </c>
      <c r="F60" s="98" t="s">
        <v>138</v>
      </c>
      <c r="G60" s="91"/>
    </row>
    <row r="61" spans="1:7" ht="15.75" x14ac:dyDescent="0.25">
      <c r="A61" s="85"/>
      <c r="B61" s="92"/>
      <c r="C61" s="93"/>
      <c r="D61" s="85"/>
      <c r="E61" s="85"/>
      <c r="F61" s="85"/>
      <c r="G61" s="91"/>
    </row>
    <row r="62" spans="1:7" ht="18.75" x14ac:dyDescent="0.25">
      <c r="B62" s="40"/>
      <c r="C62" s="40"/>
      <c r="D62" s="40"/>
      <c r="E62" s="40"/>
      <c r="F62" s="40"/>
      <c r="G62" s="40"/>
    </row>
  </sheetData>
  <mergeCells count="15">
    <mergeCell ref="A8:G8"/>
    <mergeCell ref="A9:G9"/>
    <mergeCell ref="A11:A12"/>
    <mergeCell ref="B11:B12"/>
    <mergeCell ref="C11:C12"/>
    <mergeCell ref="D11:D12"/>
    <mergeCell ref="E11:E12"/>
    <mergeCell ref="F11:F12"/>
    <mergeCell ref="G11:G12"/>
    <mergeCell ref="A6:G6"/>
    <mergeCell ref="A1:G1"/>
    <mergeCell ref="A2:G2"/>
    <mergeCell ref="A3:G3"/>
    <mergeCell ref="A4:G4"/>
    <mergeCell ref="A5:G5"/>
  </mergeCells>
  <phoneticPr fontId="11" type="noConversion"/>
  <pageMargins left="0.7" right="0.7" top="0.75" bottom="0.75" header="0.3" footer="0.3"/>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2C8C2-DB7D-407A-A398-8862492CD6EF}">
  <sheetPr>
    <tabColor rgb="FF7030A0"/>
  </sheetPr>
  <dimension ref="A1:N66"/>
  <sheetViews>
    <sheetView tabSelected="1" topLeftCell="A52" workbookViewId="0">
      <selection activeCell="E7" sqref="E7"/>
    </sheetView>
  </sheetViews>
  <sheetFormatPr baseColWidth="10" defaultRowHeight="15" x14ac:dyDescent="0.25"/>
  <cols>
    <col min="1" max="1" width="1.85546875" customWidth="1"/>
    <col min="4" max="4" width="17.42578125" customWidth="1"/>
    <col min="5" max="5" width="29.85546875" customWidth="1"/>
    <col min="6" max="6" width="65.140625" customWidth="1"/>
    <col min="7" max="7" width="12.85546875" customWidth="1"/>
    <col min="8" max="8" width="13" customWidth="1"/>
    <col min="10" max="10" width="13.140625" customWidth="1"/>
    <col min="11" max="11" width="13.28515625" customWidth="1"/>
  </cols>
  <sheetData>
    <row r="1" spans="1:12" ht="33" x14ac:dyDescent="0.6">
      <c r="B1" s="107"/>
      <c r="C1" s="107"/>
      <c r="D1" s="107"/>
      <c r="E1" s="107"/>
      <c r="F1" s="107"/>
      <c r="G1" s="107"/>
      <c r="H1" s="107"/>
      <c r="I1" s="107"/>
      <c r="J1" s="107"/>
      <c r="K1" s="107"/>
    </row>
    <row r="2" spans="1:12" ht="23.25" x14ac:dyDescent="0.25">
      <c r="B2" s="143" t="s">
        <v>0</v>
      </c>
      <c r="C2" s="143"/>
      <c r="D2" s="143"/>
      <c r="E2" s="143"/>
      <c r="F2" s="143"/>
      <c r="G2" s="143"/>
      <c r="H2" s="143"/>
      <c r="I2" s="143"/>
      <c r="J2" s="143"/>
      <c r="K2" s="143"/>
    </row>
    <row r="3" spans="1:12" ht="15.75" x14ac:dyDescent="0.25">
      <c r="B3" s="109" t="s">
        <v>25</v>
      </c>
      <c r="C3" s="109"/>
      <c r="D3" s="109"/>
      <c r="E3" s="109"/>
      <c r="F3" s="109"/>
      <c r="G3" s="109"/>
      <c r="H3" s="109"/>
      <c r="I3" s="109"/>
      <c r="J3" s="109"/>
      <c r="K3" s="109"/>
    </row>
    <row r="4" spans="1:12" ht="15.75" x14ac:dyDescent="0.25">
      <c r="B4" s="109" t="s">
        <v>13</v>
      </c>
      <c r="C4" s="109"/>
      <c r="D4" s="109"/>
      <c r="E4" s="109"/>
      <c r="F4" s="109"/>
      <c r="G4" s="109"/>
      <c r="H4" s="109"/>
      <c r="I4" s="109"/>
      <c r="J4" s="109"/>
      <c r="K4" s="109"/>
    </row>
    <row r="5" spans="1:12" ht="15.75" x14ac:dyDescent="0.25">
      <c r="B5" s="110" t="s">
        <v>42</v>
      </c>
      <c r="C5" s="110"/>
      <c r="D5" s="110"/>
      <c r="E5" s="110"/>
      <c r="F5" s="110"/>
      <c r="G5" s="110"/>
      <c r="H5" s="110"/>
      <c r="I5" s="110"/>
      <c r="J5" s="110"/>
      <c r="K5" s="110"/>
    </row>
    <row r="6" spans="1:12" ht="15.75" x14ac:dyDescent="0.25">
      <c r="B6" s="106" t="s">
        <v>43</v>
      </c>
      <c r="C6" s="106"/>
      <c r="D6" s="106"/>
      <c r="E6" s="106"/>
      <c r="F6" s="106"/>
      <c r="G6" s="106"/>
      <c r="H6" s="106"/>
      <c r="I6" s="106"/>
      <c r="J6" s="106"/>
      <c r="K6" s="106"/>
    </row>
    <row r="7" spans="1:12" ht="15.75" x14ac:dyDescent="0.25">
      <c r="B7" s="41"/>
      <c r="C7" s="41"/>
      <c r="D7" s="41"/>
      <c r="E7" s="41"/>
      <c r="F7" s="41"/>
      <c r="G7" s="41"/>
      <c r="H7" s="41"/>
      <c r="I7" s="41"/>
      <c r="J7" s="41"/>
      <c r="K7" s="41"/>
    </row>
    <row r="8" spans="1:12" ht="15.75" x14ac:dyDescent="0.25">
      <c r="B8" s="109" t="s">
        <v>41</v>
      </c>
      <c r="C8" s="109"/>
      <c r="D8" s="109"/>
      <c r="E8" s="109"/>
      <c r="F8" s="109"/>
      <c r="G8" s="109"/>
      <c r="H8" s="109"/>
      <c r="I8" s="109"/>
      <c r="J8" s="109"/>
      <c r="K8" s="109"/>
    </row>
    <row r="9" spans="1:12" ht="15.75" x14ac:dyDescent="0.25">
      <c r="A9" s="1"/>
      <c r="B9" s="109" t="s">
        <v>35</v>
      </c>
      <c r="C9" s="109"/>
      <c r="D9" s="109"/>
      <c r="E9" s="109"/>
      <c r="F9" s="109"/>
      <c r="G9" s="109"/>
      <c r="H9" s="109"/>
      <c r="I9" s="109"/>
      <c r="J9" s="109"/>
      <c r="K9" s="109"/>
    </row>
    <row r="10" spans="1:12" ht="15.75" x14ac:dyDescent="0.25">
      <c r="B10" s="109" t="s">
        <v>72</v>
      </c>
      <c r="C10" s="109"/>
      <c r="D10" s="109"/>
      <c r="E10" s="109"/>
      <c r="F10" s="109"/>
      <c r="G10" s="109"/>
      <c r="H10" s="109"/>
      <c r="I10" s="109"/>
      <c r="J10" s="109"/>
      <c r="K10" s="109"/>
    </row>
    <row r="11" spans="1:12" ht="19.5" thickBot="1" x14ac:dyDescent="0.3">
      <c r="C11" s="130"/>
      <c r="D11" s="130"/>
      <c r="E11" s="130"/>
      <c r="F11" s="130"/>
      <c r="G11" s="130"/>
      <c r="H11" s="130"/>
      <c r="I11" s="44"/>
      <c r="J11" s="44"/>
      <c r="K11" s="44"/>
    </row>
    <row r="12" spans="1:12" x14ac:dyDescent="0.25">
      <c r="B12" s="131" t="s">
        <v>33</v>
      </c>
      <c r="C12" s="133" t="s">
        <v>1</v>
      </c>
      <c r="D12" s="135" t="s">
        <v>2</v>
      </c>
      <c r="E12" s="137" t="s">
        <v>3</v>
      </c>
      <c r="F12" s="139" t="s">
        <v>4</v>
      </c>
      <c r="G12" s="141" t="s">
        <v>34</v>
      </c>
      <c r="H12" s="121" t="s">
        <v>5</v>
      </c>
      <c r="I12" s="123" t="s">
        <v>36</v>
      </c>
      <c r="J12" s="125" t="s">
        <v>37</v>
      </c>
      <c r="K12" s="127" t="s">
        <v>38</v>
      </c>
      <c r="L12" s="7"/>
    </row>
    <row r="13" spans="1:12" ht="25.5" customHeight="1" thickBot="1" x14ac:dyDescent="0.3">
      <c r="B13" s="132"/>
      <c r="C13" s="134"/>
      <c r="D13" s="136"/>
      <c r="E13" s="138"/>
      <c r="F13" s="140"/>
      <c r="G13" s="142"/>
      <c r="H13" s="122"/>
      <c r="I13" s="124"/>
      <c r="J13" s="126"/>
      <c r="K13" s="128"/>
      <c r="L13" s="8"/>
    </row>
    <row r="14" spans="1:12" ht="32.25" customHeight="1" x14ac:dyDescent="0.25">
      <c r="A14" s="1"/>
      <c r="B14" s="20">
        <v>44104</v>
      </c>
      <c r="C14" s="32">
        <v>44104</v>
      </c>
      <c r="D14" s="73" t="s">
        <v>21</v>
      </c>
      <c r="E14" s="82" t="s">
        <v>18</v>
      </c>
      <c r="F14" s="19" t="s">
        <v>22</v>
      </c>
      <c r="G14" s="46" t="s">
        <v>19</v>
      </c>
      <c r="H14" s="61">
        <v>2600</v>
      </c>
      <c r="I14" s="62">
        <v>44134</v>
      </c>
      <c r="J14" s="33">
        <v>0</v>
      </c>
      <c r="K14" s="28">
        <v>2600</v>
      </c>
      <c r="L14" s="39"/>
    </row>
    <row r="15" spans="1:12" ht="30" customHeight="1" x14ac:dyDescent="0.25">
      <c r="A15" s="1"/>
      <c r="B15" s="45">
        <v>44169</v>
      </c>
      <c r="C15" s="51">
        <v>44169</v>
      </c>
      <c r="D15" s="74" t="s">
        <v>23</v>
      </c>
      <c r="E15" s="77" t="s">
        <v>18</v>
      </c>
      <c r="F15" s="26" t="s">
        <v>24</v>
      </c>
      <c r="G15" s="54" t="s">
        <v>19</v>
      </c>
      <c r="H15" s="59">
        <v>2640</v>
      </c>
      <c r="I15" s="72">
        <v>44200</v>
      </c>
      <c r="J15" s="60">
        <v>0</v>
      </c>
      <c r="K15" s="55">
        <v>2640</v>
      </c>
      <c r="L15" s="39"/>
    </row>
    <row r="16" spans="1:12" ht="34.5" customHeight="1" x14ac:dyDescent="0.25">
      <c r="A16" s="18"/>
      <c r="B16" s="56" t="s">
        <v>45</v>
      </c>
      <c r="C16" s="57" t="s">
        <v>45</v>
      </c>
      <c r="D16" s="75" t="s">
        <v>29</v>
      </c>
      <c r="E16" s="78" t="s">
        <v>30</v>
      </c>
      <c r="F16" s="47" t="s">
        <v>55</v>
      </c>
      <c r="G16" s="16" t="s">
        <v>31</v>
      </c>
      <c r="H16" s="24">
        <f>810265.65+53839.95-216776.99-53841.65+53839.95+53839.95-216818.84+53807.48+53807.48+53807.48+481.55-547210.25</f>
        <v>99041.759999999893</v>
      </c>
      <c r="I16" s="72">
        <v>44407</v>
      </c>
      <c r="J16" s="24"/>
      <c r="K16" s="29">
        <v>99041.76</v>
      </c>
      <c r="L16" s="50"/>
    </row>
    <row r="17" spans="1:14" ht="27.75" customHeight="1" x14ac:dyDescent="0.25">
      <c r="A17" s="18"/>
      <c r="B17" s="45">
        <v>44356</v>
      </c>
      <c r="C17" s="21">
        <v>44306</v>
      </c>
      <c r="D17" s="76" t="s">
        <v>44</v>
      </c>
      <c r="E17" s="79" t="s">
        <v>27</v>
      </c>
      <c r="F17" s="15" t="s">
        <v>28</v>
      </c>
      <c r="G17" s="16" t="s">
        <v>14</v>
      </c>
      <c r="H17" s="24">
        <v>79041.81</v>
      </c>
      <c r="I17" s="72">
        <v>44336</v>
      </c>
      <c r="J17" s="24">
        <v>0</v>
      </c>
      <c r="K17" s="29">
        <v>79041.81</v>
      </c>
      <c r="L17" s="64"/>
    </row>
    <row r="18" spans="1:14" ht="45.75" customHeight="1" x14ac:dyDescent="0.25">
      <c r="A18" s="1"/>
      <c r="B18" s="49">
        <v>45453</v>
      </c>
      <c r="C18" s="21">
        <v>45446</v>
      </c>
      <c r="D18" s="100" t="s">
        <v>62</v>
      </c>
      <c r="E18" s="78" t="s">
        <v>47</v>
      </c>
      <c r="F18" s="48" t="s">
        <v>61</v>
      </c>
      <c r="G18" s="16" t="s">
        <v>48</v>
      </c>
      <c r="H18" s="24">
        <v>331300</v>
      </c>
      <c r="I18" s="72">
        <v>45476</v>
      </c>
      <c r="J18" s="24"/>
      <c r="K18" s="29">
        <v>331300</v>
      </c>
      <c r="L18" s="69"/>
    </row>
    <row r="19" spans="1:14" ht="27.75" customHeight="1" x14ac:dyDescent="0.25">
      <c r="A19" s="1"/>
      <c r="B19" s="49">
        <v>45463</v>
      </c>
      <c r="C19" s="21">
        <v>45397</v>
      </c>
      <c r="D19" s="76" t="s">
        <v>65</v>
      </c>
      <c r="E19" s="79" t="s">
        <v>66</v>
      </c>
      <c r="F19" s="23" t="s">
        <v>67</v>
      </c>
      <c r="G19" s="68" t="s">
        <v>14</v>
      </c>
      <c r="H19" s="24">
        <v>27688.05</v>
      </c>
      <c r="I19" s="72">
        <v>45427</v>
      </c>
      <c r="J19" s="24"/>
      <c r="K19" s="29">
        <v>27688.05</v>
      </c>
      <c r="L19" s="69"/>
    </row>
    <row r="20" spans="1:14" ht="24.95" customHeight="1" x14ac:dyDescent="0.25">
      <c r="A20" s="18"/>
      <c r="B20" s="63">
        <v>45475</v>
      </c>
      <c r="C20" s="21">
        <v>45461</v>
      </c>
      <c r="D20" s="100" t="s">
        <v>63</v>
      </c>
      <c r="E20" s="79" t="s">
        <v>58</v>
      </c>
      <c r="F20" s="23" t="s">
        <v>64</v>
      </c>
      <c r="G20" s="16" t="s">
        <v>46</v>
      </c>
      <c r="H20" s="34">
        <v>59000</v>
      </c>
      <c r="I20" s="72">
        <v>45491</v>
      </c>
      <c r="J20" s="24"/>
      <c r="K20" s="42">
        <v>59000</v>
      </c>
      <c r="L20" s="69"/>
    </row>
    <row r="21" spans="1:14" ht="45" customHeight="1" x14ac:dyDescent="0.25">
      <c r="A21" s="18"/>
      <c r="B21" s="63">
        <v>45471</v>
      </c>
      <c r="C21" s="21">
        <v>45434</v>
      </c>
      <c r="D21" s="76" t="s">
        <v>68</v>
      </c>
      <c r="E21" s="79" t="s">
        <v>69</v>
      </c>
      <c r="F21" s="23" t="s">
        <v>70</v>
      </c>
      <c r="G21" s="68" t="s">
        <v>71</v>
      </c>
      <c r="H21" s="34">
        <v>81228.429999999993</v>
      </c>
      <c r="I21" s="72">
        <v>45465</v>
      </c>
      <c r="J21" s="24">
        <v>0</v>
      </c>
      <c r="K21" s="42">
        <v>81228.429999999993</v>
      </c>
      <c r="L21" s="69"/>
    </row>
    <row r="22" spans="1:14" ht="24.95" customHeight="1" x14ac:dyDescent="0.25">
      <c r="A22" s="18"/>
      <c r="B22" s="63">
        <v>45427</v>
      </c>
      <c r="C22" s="21">
        <v>45377</v>
      </c>
      <c r="D22" s="76" t="s">
        <v>122</v>
      </c>
      <c r="E22" s="79" t="s">
        <v>121</v>
      </c>
      <c r="F22" s="23" t="s">
        <v>124</v>
      </c>
      <c r="G22" s="68" t="s">
        <v>123</v>
      </c>
      <c r="H22" s="34">
        <v>34000</v>
      </c>
      <c r="I22" s="72">
        <v>45408</v>
      </c>
      <c r="J22" s="24"/>
      <c r="K22" s="42">
        <v>34000</v>
      </c>
      <c r="L22" s="67"/>
    </row>
    <row r="23" spans="1:14" ht="24.95" customHeight="1" x14ac:dyDescent="0.25">
      <c r="A23" s="18"/>
      <c r="B23" s="45">
        <v>45503</v>
      </c>
      <c r="C23" s="95">
        <v>45474</v>
      </c>
      <c r="D23" s="76" t="s">
        <v>85</v>
      </c>
      <c r="E23" s="79" t="s">
        <v>51</v>
      </c>
      <c r="F23" s="48" t="s">
        <v>84</v>
      </c>
      <c r="G23" s="16" t="s">
        <v>52</v>
      </c>
      <c r="H23" s="24">
        <v>1756.8</v>
      </c>
      <c r="I23" s="72">
        <v>45505</v>
      </c>
      <c r="J23" s="24"/>
      <c r="K23" s="29">
        <v>1756.8</v>
      </c>
      <c r="L23" s="67"/>
    </row>
    <row r="24" spans="1:14" s="18" customFormat="1" ht="24.95" customHeight="1" x14ac:dyDescent="0.25">
      <c r="B24" s="45">
        <v>45503</v>
      </c>
      <c r="C24" s="95">
        <v>45474</v>
      </c>
      <c r="D24" s="76" t="s">
        <v>86</v>
      </c>
      <c r="E24" s="79" t="s">
        <v>51</v>
      </c>
      <c r="F24" s="48" t="s">
        <v>84</v>
      </c>
      <c r="G24" s="16" t="s">
        <v>52</v>
      </c>
      <c r="H24" s="24">
        <v>1598.4</v>
      </c>
      <c r="I24" s="72">
        <v>45505</v>
      </c>
      <c r="J24" s="24"/>
      <c r="K24" s="29">
        <v>1598.4</v>
      </c>
      <c r="L24" s="119"/>
      <c r="N24" s="58"/>
    </row>
    <row r="25" spans="1:14" s="18" customFormat="1" ht="24.95" customHeight="1" x14ac:dyDescent="0.25">
      <c r="B25" s="45">
        <v>45503</v>
      </c>
      <c r="C25" s="95">
        <v>45474</v>
      </c>
      <c r="D25" s="76" t="s">
        <v>87</v>
      </c>
      <c r="E25" s="79" t="s">
        <v>51</v>
      </c>
      <c r="F25" s="48" t="s">
        <v>84</v>
      </c>
      <c r="G25" s="16" t="s">
        <v>52</v>
      </c>
      <c r="H25" s="24">
        <v>1598.4</v>
      </c>
      <c r="I25" s="72">
        <v>45505</v>
      </c>
      <c r="J25" s="24"/>
      <c r="K25" s="29">
        <v>1598.4</v>
      </c>
      <c r="L25" s="119"/>
      <c r="N25" s="58"/>
    </row>
    <row r="26" spans="1:14" s="18" customFormat="1" ht="24.95" customHeight="1" x14ac:dyDescent="0.25">
      <c r="B26" s="45">
        <v>45490</v>
      </c>
      <c r="C26" s="95">
        <v>45477</v>
      </c>
      <c r="D26" s="76" t="s">
        <v>83</v>
      </c>
      <c r="E26" s="79" t="s">
        <v>82</v>
      </c>
      <c r="F26" s="23" t="s">
        <v>113</v>
      </c>
      <c r="G26" s="16" t="s">
        <v>15</v>
      </c>
      <c r="H26" s="24">
        <v>20000</v>
      </c>
      <c r="I26" s="72">
        <v>45508</v>
      </c>
      <c r="J26" s="24">
        <v>20000</v>
      </c>
      <c r="K26" s="29">
        <v>0</v>
      </c>
      <c r="L26" s="119"/>
      <c r="N26" s="58"/>
    </row>
    <row r="27" spans="1:14" ht="24.95" customHeight="1" x14ac:dyDescent="0.25">
      <c r="A27" s="18"/>
      <c r="B27" s="45">
        <v>45490</v>
      </c>
      <c r="C27" s="95">
        <v>45477</v>
      </c>
      <c r="D27" s="76" t="s">
        <v>120</v>
      </c>
      <c r="E27" s="79" t="s">
        <v>82</v>
      </c>
      <c r="F27" s="23" t="s">
        <v>125</v>
      </c>
      <c r="G27" s="16" t="s">
        <v>15</v>
      </c>
      <c r="H27" s="24">
        <v>20000</v>
      </c>
      <c r="I27" s="72">
        <v>45508</v>
      </c>
      <c r="J27" s="24">
        <v>20000</v>
      </c>
      <c r="K27" s="29">
        <v>0</v>
      </c>
      <c r="L27" s="119"/>
    </row>
    <row r="28" spans="1:14" ht="24.95" customHeight="1" x14ac:dyDescent="0.25">
      <c r="A28" s="18"/>
      <c r="B28" s="45">
        <v>45485</v>
      </c>
      <c r="C28" s="95">
        <v>45478</v>
      </c>
      <c r="D28" s="76" t="s">
        <v>74</v>
      </c>
      <c r="E28" s="79" t="s">
        <v>75</v>
      </c>
      <c r="F28" s="23" t="s">
        <v>76</v>
      </c>
      <c r="G28" s="16" t="s">
        <v>77</v>
      </c>
      <c r="H28" s="24">
        <v>22774</v>
      </c>
      <c r="I28" s="72">
        <v>45510</v>
      </c>
      <c r="J28" s="24"/>
      <c r="K28" s="29">
        <v>22774</v>
      </c>
      <c r="L28" s="119"/>
    </row>
    <row r="29" spans="1:14" ht="35.25" customHeight="1" x14ac:dyDescent="0.25">
      <c r="A29" s="18"/>
      <c r="B29" s="45">
        <v>45490</v>
      </c>
      <c r="C29" s="95">
        <v>45478</v>
      </c>
      <c r="D29" s="76" t="s">
        <v>78</v>
      </c>
      <c r="E29" s="79" t="s">
        <v>49</v>
      </c>
      <c r="F29" s="48" t="s">
        <v>79</v>
      </c>
      <c r="G29" s="68" t="s">
        <v>50</v>
      </c>
      <c r="H29" s="24">
        <v>2735</v>
      </c>
      <c r="I29" s="72">
        <v>45510</v>
      </c>
      <c r="J29" s="24"/>
      <c r="K29" s="29">
        <v>2735</v>
      </c>
      <c r="L29" s="119"/>
    </row>
    <row r="30" spans="1:14" ht="24.95" customHeight="1" x14ac:dyDescent="0.25">
      <c r="A30" s="18"/>
      <c r="B30" s="45">
        <v>45492</v>
      </c>
      <c r="C30" s="95">
        <v>45481</v>
      </c>
      <c r="D30" s="76" t="s">
        <v>81</v>
      </c>
      <c r="E30" s="78" t="s">
        <v>57</v>
      </c>
      <c r="F30" s="48" t="s">
        <v>80</v>
      </c>
      <c r="G30" s="16" t="s">
        <v>54</v>
      </c>
      <c r="H30" s="24">
        <v>19914.060000000001</v>
      </c>
      <c r="I30" s="72">
        <v>45512</v>
      </c>
      <c r="J30" s="24"/>
      <c r="K30" s="29">
        <v>19914.060000000001</v>
      </c>
      <c r="L30" s="69"/>
    </row>
    <row r="31" spans="1:14" ht="54" customHeight="1" x14ac:dyDescent="0.25">
      <c r="A31" s="18"/>
      <c r="B31" s="45">
        <v>45482</v>
      </c>
      <c r="C31" s="95">
        <v>45482</v>
      </c>
      <c r="D31" s="76" t="s">
        <v>73</v>
      </c>
      <c r="E31" s="79" t="s">
        <v>59</v>
      </c>
      <c r="F31" s="23" t="s">
        <v>60</v>
      </c>
      <c r="G31" s="68" t="s">
        <v>56</v>
      </c>
      <c r="H31" s="24">
        <v>18880</v>
      </c>
      <c r="I31" s="72">
        <v>45513</v>
      </c>
      <c r="J31" s="24"/>
      <c r="K31" s="29">
        <v>18880</v>
      </c>
      <c r="L31" s="69"/>
    </row>
    <row r="32" spans="1:14" ht="54" customHeight="1" x14ac:dyDescent="0.25">
      <c r="A32" s="18"/>
      <c r="B32" s="45">
        <v>45506</v>
      </c>
      <c r="C32" s="95">
        <v>45491</v>
      </c>
      <c r="D32" s="76" t="s">
        <v>89</v>
      </c>
      <c r="E32" s="79" t="s">
        <v>88</v>
      </c>
      <c r="F32" s="23" t="s">
        <v>90</v>
      </c>
      <c r="G32" s="68" t="s">
        <v>91</v>
      </c>
      <c r="H32" s="24">
        <v>219716</v>
      </c>
      <c r="I32" s="72">
        <v>45522</v>
      </c>
      <c r="J32" s="24"/>
      <c r="K32" s="29">
        <v>219716</v>
      </c>
      <c r="L32" s="69"/>
    </row>
    <row r="33" spans="2:14" s="18" customFormat="1" ht="24.95" customHeight="1" x14ac:dyDescent="0.25">
      <c r="B33" s="45">
        <v>45510</v>
      </c>
      <c r="C33" s="95">
        <v>45491</v>
      </c>
      <c r="D33" s="76" t="s">
        <v>108</v>
      </c>
      <c r="E33" s="78" t="s">
        <v>53</v>
      </c>
      <c r="F33" s="48" t="s">
        <v>107</v>
      </c>
      <c r="G33" s="16" t="s">
        <v>54</v>
      </c>
      <c r="H33" s="24">
        <v>1317</v>
      </c>
      <c r="I33" s="72">
        <v>45522</v>
      </c>
      <c r="J33" s="24">
        <v>1317</v>
      </c>
      <c r="K33" s="29"/>
      <c r="L33" s="129"/>
      <c r="N33" s="58"/>
    </row>
    <row r="34" spans="2:14" s="18" customFormat="1" ht="24.95" customHeight="1" x14ac:dyDescent="0.25">
      <c r="B34" s="45">
        <v>45510</v>
      </c>
      <c r="C34" s="95">
        <v>45491</v>
      </c>
      <c r="D34" s="76" t="s">
        <v>103</v>
      </c>
      <c r="E34" s="78" t="s">
        <v>53</v>
      </c>
      <c r="F34" s="48" t="s">
        <v>106</v>
      </c>
      <c r="G34" s="16" t="s">
        <v>54</v>
      </c>
      <c r="H34" s="24">
        <v>163427.66</v>
      </c>
      <c r="I34" s="72">
        <v>45522</v>
      </c>
      <c r="J34" s="24">
        <v>163427.66</v>
      </c>
      <c r="K34" s="29"/>
      <c r="L34" s="129"/>
      <c r="N34" s="58"/>
    </row>
    <row r="35" spans="2:14" s="18" customFormat="1" ht="24.95" customHeight="1" x14ac:dyDescent="0.25">
      <c r="B35" s="45">
        <v>45510</v>
      </c>
      <c r="C35" s="95">
        <v>45491</v>
      </c>
      <c r="D35" s="76" t="s">
        <v>104</v>
      </c>
      <c r="E35" s="78" t="s">
        <v>53</v>
      </c>
      <c r="F35" s="48" t="s">
        <v>105</v>
      </c>
      <c r="G35" s="16" t="s">
        <v>54</v>
      </c>
      <c r="H35" s="24">
        <v>145555.66</v>
      </c>
      <c r="I35" s="72">
        <v>45522</v>
      </c>
      <c r="J35" s="24">
        <v>145555.66</v>
      </c>
      <c r="K35" s="29"/>
      <c r="L35" s="129"/>
      <c r="N35" s="58"/>
    </row>
    <row r="36" spans="2:14" s="18" customFormat="1" ht="64.5" customHeight="1" x14ac:dyDescent="0.25">
      <c r="B36" s="45">
        <v>45506</v>
      </c>
      <c r="C36" s="95">
        <v>45464</v>
      </c>
      <c r="D36" s="76" t="s">
        <v>111</v>
      </c>
      <c r="E36" s="79" t="s">
        <v>75</v>
      </c>
      <c r="F36" s="23" t="s">
        <v>112</v>
      </c>
      <c r="G36" s="16" t="s">
        <v>20</v>
      </c>
      <c r="H36" s="24">
        <v>39766</v>
      </c>
      <c r="I36" s="72">
        <v>45494</v>
      </c>
      <c r="J36" s="70"/>
      <c r="K36" s="29">
        <v>39766</v>
      </c>
      <c r="L36" s="67"/>
      <c r="N36" s="58"/>
    </row>
    <row r="37" spans="2:14" s="18" customFormat="1" ht="58.5" customHeight="1" x14ac:dyDescent="0.25">
      <c r="B37" s="45">
        <v>45510</v>
      </c>
      <c r="C37" s="95">
        <v>45496</v>
      </c>
      <c r="D37" s="76" t="s">
        <v>109</v>
      </c>
      <c r="E37" s="79" t="s">
        <v>59</v>
      </c>
      <c r="F37" s="23" t="s">
        <v>110</v>
      </c>
      <c r="G37" s="68" t="s">
        <v>56</v>
      </c>
      <c r="H37" s="24">
        <v>73278</v>
      </c>
      <c r="I37" s="72">
        <v>45527</v>
      </c>
      <c r="J37" s="70"/>
      <c r="K37" s="29">
        <v>73278</v>
      </c>
      <c r="L37" s="67"/>
      <c r="N37" s="58"/>
    </row>
    <row r="38" spans="2:14" s="18" customFormat="1" ht="24.95" customHeight="1" x14ac:dyDescent="0.25">
      <c r="B38" s="45">
        <v>45511</v>
      </c>
      <c r="C38" s="95">
        <v>45500</v>
      </c>
      <c r="D38" s="76" t="s">
        <v>100</v>
      </c>
      <c r="E38" s="101" t="s">
        <v>16</v>
      </c>
      <c r="F38" s="48" t="s">
        <v>99</v>
      </c>
      <c r="G38" s="16" t="s">
        <v>17</v>
      </c>
      <c r="H38" s="24">
        <v>99725.98</v>
      </c>
      <c r="I38" s="72">
        <v>45531</v>
      </c>
      <c r="J38" s="24">
        <v>99725.98</v>
      </c>
      <c r="K38" s="29"/>
      <c r="L38" s="67"/>
      <c r="N38" s="58"/>
    </row>
    <row r="39" spans="2:14" s="18" customFormat="1" ht="39" customHeight="1" x14ac:dyDescent="0.25">
      <c r="B39" s="45">
        <v>45511</v>
      </c>
      <c r="C39" s="95">
        <v>45500</v>
      </c>
      <c r="D39" s="76" t="s">
        <v>102</v>
      </c>
      <c r="E39" s="101" t="s">
        <v>16</v>
      </c>
      <c r="F39" s="48" t="s">
        <v>101</v>
      </c>
      <c r="G39" s="16" t="s">
        <v>17</v>
      </c>
      <c r="H39" s="24">
        <v>19274.669999999998</v>
      </c>
      <c r="I39" s="72">
        <v>45531</v>
      </c>
      <c r="J39" s="24">
        <v>19274.669999999998</v>
      </c>
      <c r="K39" s="29">
        <v>0</v>
      </c>
      <c r="L39" s="67"/>
      <c r="N39" s="58"/>
    </row>
    <row r="40" spans="2:14" s="18" customFormat="1" ht="40.5" customHeight="1" x14ac:dyDescent="0.25">
      <c r="B40" s="63">
        <v>45510</v>
      </c>
      <c r="C40" s="95">
        <v>45503</v>
      </c>
      <c r="D40" s="76" t="s">
        <v>117</v>
      </c>
      <c r="E40" s="79" t="s">
        <v>116</v>
      </c>
      <c r="F40" s="23" t="s">
        <v>118</v>
      </c>
      <c r="G40" s="68" t="s">
        <v>119</v>
      </c>
      <c r="H40" s="34">
        <v>171336</v>
      </c>
      <c r="I40" s="72">
        <v>45534</v>
      </c>
      <c r="J40" s="34">
        <v>171336</v>
      </c>
      <c r="K40" s="29"/>
      <c r="L40" s="66"/>
      <c r="N40" s="58"/>
    </row>
    <row r="41" spans="2:14" s="18" customFormat="1" ht="43.5" customHeight="1" x14ac:dyDescent="0.25">
      <c r="B41" s="45">
        <v>45510</v>
      </c>
      <c r="C41" s="95">
        <v>45504</v>
      </c>
      <c r="D41" s="76" t="s">
        <v>93</v>
      </c>
      <c r="E41" s="78" t="s">
        <v>92</v>
      </c>
      <c r="F41" s="48" t="s">
        <v>94</v>
      </c>
      <c r="G41" s="16" t="s">
        <v>54</v>
      </c>
      <c r="H41" s="24">
        <v>2322.9499999999998</v>
      </c>
      <c r="I41" s="72">
        <v>45535</v>
      </c>
      <c r="J41" s="24">
        <v>2322.9499999999998</v>
      </c>
      <c r="K41" s="29">
        <v>0</v>
      </c>
      <c r="L41" s="66"/>
      <c r="N41" s="58"/>
    </row>
    <row r="42" spans="2:14" s="18" customFormat="1" ht="50.25" customHeight="1" x14ac:dyDescent="0.25">
      <c r="B42" s="45">
        <v>45510</v>
      </c>
      <c r="C42" s="95">
        <v>45504</v>
      </c>
      <c r="D42" s="76" t="s">
        <v>96</v>
      </c>
      <c r="E42" s="78" t="s">
        <v>92</v>
      </c>
      <c r="F42" s="48" t="s">
        <v>95</v>
      </c>
      <c r="G42" s="16" t="s">
        <v>54</v>
      </c>
      <c r="H42" s="24">
        <v>1378.86</v>
      </c>
      <c r="I42" s="72">
        <v>45535</v>
      </c>
      <c r="J42" s="24">
        <v>1378.86</v>
      </c>
      <c r="K42" s="29">
        <v>0</v>
      </c>
      <c r="L42" s="66"/>
      <c r="N42" s="58"/>
    </row>
    <row r="43" spans="2:14" s="18" customFormat="1" ht="41.25" customHeight="1" x14ac:dyDescent="0.25">
      <c r="B43" s="45">
        <v>45510</v>
      </c>
      <c r="C43" s="95">
        <v>45504</v>
      </c>
      <c r="D43" s="76" t="s">
        <v>98</v>
      </c>
      <c r="E43" s="78" t="s">
        <v>92</v>
      </c>
      <c r="F43" s="48" t="s">
        <v>97</v>
      </c>
      <c r="G43" s="16" t="s">
        <v>54</v>
      </c>
      <c r="H43" s="24">
        <v>39990</v>
      </c>
      <c r="I43" s="72">
        <v>45535</v>
      </c>
      <c r="J43" s="24">
        <v>39990</v>
      </c>
      <c r="K43" s="29">
        <v>0</v>
      </c>
      <c r="L43" s="66"/>
      <c r="N43" s="58"/>
    </row>
    <row r="44" spans="2:14" s="18" customFormat="1" ht="81" customHeight="1" x14ac:dyDescent="0.25">
      <c r="B44" s="51">
        <v>45497</v>
      </c>
      <c r="C44" s="95">
        <v>45498</v>
      </c>
      <c r="D44" s="76" t="s">
        <v>130</v>
      </c>
      <c r="E44" s="78" t="s">
        <v>127</v>
      </c>
      <c r="F44" s="48" t="s">
        <v>126</v>
      </c>
      <c r="G44" s="16" t="s">
        <v>131</v>
      </c>
      <c r="H44" s="24">
        <v>20170.5</v>
      </c>
      <c r="I44" s="72">
        <v>45529</v>
      </c>
      <c r="J44" s="24"/>
      <c r="K44" s="29">
        <v>20170.5</v>
      </c>
      <c r="L44" s="66"/>
      <c r="N44" s="58"/>
    </row>
    <row r="45" spans="2:14" s="18" customFormat="1" ht="64.5" customHeight="1" x14ac:dyDescent="0.25">
      <c r="B45" s="51">
        <v>45497</v>
      </c>
      <c r="C45" s="95">
        <v>45498</v>
      </c>
      <c r="D45" s="76" t="s">
        <v>130</v>
      </c>
      <c r="E45" s="78" t="s">
        <v>129</v>
      </c>
      <c r="F45" s="48" t="s">
        <v>128</v>
      </c>
      <c r="G45" s="16" t="s">
        <v>131</v>
      </c>
      <c r="H45" s="24">
        <v>20170.5</v>
      </c>
      <c r="I45" s="72">
        <v>45529</v>
      </c>
      <c r="J45" s="24"/>
      <c r="K45" s="29">
        <v>20170.5</v>
      </c>
      <c r="L45" s="119"/>
      <c r="N45" s="58"/>
    </row>
    <row r="46" spans="2:14" s="18" customFormat="1" ht="79.5" customHeight="1" thickBot="1" x14ac:dyDescent="0.3">
      <c r="B46" s="51">
        <v>45497</v>
      </c>
      <c r="C46" s="95">
        <v>45498</v>
      </c>
      <c r="D46" s="76" t="s">
        <v>130</v>
      </c>
      <c r="E46" s="102" t="s">
        <v>133</v>
      </c>
      <c r="F46" s="103" t="s">
        <v>132</v>
      </c>
      <c r="G46" s="104" t="s">
        <v>131</v>
      </c>
      <c r="H46" s="81">
        <v>20170.5</v>
      </c>
      <c r="I46" s="80">
        <v>45529</v>
      </c>
      <c r="J46" s="81"/>
      <c r="K46" s="105">
        <v>20170.5</v>
      </c>
      <c r="L46" s="119"/>
      <c r="N46" s="58"/>
    </row>
    <row r="47" spans="2:14" ht="18.75" customHeight="1" thickBot="1" x14ac:dyDescent="0.3">
      <c r="H47" s="12">
        <f>SUM(H14:H46)</f>
        <v>1863396.9899999998</v>
      </c>
      <c r="I47" s="13"/>
      <c r="J47" s="38">
        <f>SUM(J14:J46)</f>
        <v>684328.77999999991</v>
      </c>
      <c r="K47" s="37">
        <f>SUM(K14:K46)</f>
        <v>1179068.2100000002</v>
      </c>
      <c r="L47" s="65"/>
    </row>
    <row r="48" spans="2:14" ht="15.75" thickTop="1" x14ac:dyDescent="0.25">
      <c r="H48" s="35"/>
    </row>
    <row r="49" spans="2:11" x14ac:dyDescent="0.25">
      <c r="H49" s="2"/>
    </row>
    <row r="50" spans="2:11" ht="25.5" x14ac:dyDescent="0.25">
      <c r="H50" s="36" t="s">
        <v>39</v>
      </c>
      <c r="J50" s="36" t="s">
        <v>40</v>
      </c>
      <c r="K50" s="36" t="s">
        <v>38</v>
      </c>
    </row>
    <row r="51" spans="2:11" x14ac:dyDescent="0.25">
      <c r="H51" s="36"/>
      <c r="J51" s="36"/>
      <c r="K51" s="36"/>
    </row>
    <row r="52" spans="2:11" x14ac:dyDescent="0.25">
      <c r="H52" s="36"/>
      <c r="J52" s="36"/>
      <c r="K52" s="36"/>
    </row>
    <row r="53" spans="2:11" s="1" customFormat="1" ht="18.75" customHeight="1" x14ac:dyDescent="0.25">
      <c r="B53" s="27" t="s">
        <v>135</v>
      </c>
      <c r="G53" s="120"/>
      <c r="H53" s="2"/>
    </row>
    <row r="54" spans="2:11" s="1" customFormat="1" ht="21" customHeight="1" x14ac:dyDescent="0.5">
      <c r="B54" s="27" t="s">
        <v>136</v>
      </c>
      <c r="F54" s="4"/>
      <c r="G54" s="120"/>
      <c r="H54" s="14"/>
    </row>
    <row r="55" spans="2:11" s="1" customFormat="1" ht="11.25" customHeight="1" x14ac:dyDescent="0.25">
      <c r="B55" s="27"/>
      <c r="H55" s="2"/>
    </row>
    <row r="56" spans="2:11" x14ac:dyDescent="0.25">
      <c r="B56" s="27"/>
      <c r="C56" s="1"/>
      <c r="D56" s="1"/>
      <c r="E56" s="1"/>
      <c r="F56" s="1"/>
      <c r="G56" s="1"/>
      <c r="H56" s="2"/>
      <c r="I56" s="2"/>
      <c r="J56" s="2"/>
      <c r="K56" s="2"/>
    </row>
    <row r="57" spans="2:11" x14ac:dyDescent="0.25">
      <c r="H57" s="2"/>
      <c r="I57" s="2"/>
      <c r="J57" s="2"/>
      <c r="K57" s="2"/>
    </row>
    <row r="58" spans="2:11" ht="15.75" x14ac:dyDescent="0.25">
      <c r="B58" s="84" t="s">
        <v>6</v>
      </c>
      <c r="C58" s="85"/>
      <c r="D58" s="84"/>
      <c r="E58" s="84" t="s">
        <v>7</v>
      </c>
      <c r="F58" s="86" t="s">
        <v>8</v>
      </c>
      <c r="G58" s="84" t="s">
        <v>9</v>
      </c>
      <c r="H58" s="87"/>
      <c r="I58" s="87"/>
      <c r="J58" s="3"/>
      <c r="K58" s="3"/>
    </row>
    <row r="59" spans="2:11" ht="15.75" x14ac:dyDescent="0.25">
      <c r="B59" s="84"/>
      <c r="C59" s="85"/>
      <c r="D59" s="84"/>
      <c r="E59" s="84"/>
      <c r="F59" s="86"/>
      <c r="G59" s="84"/>
      <c r="H59" s="87"/>
      <c r="I59" s="87"/>
      <c r="J59" s="3"/>
      <c r="K59" s="3"/>
    </row>
    <row r="60" spans="2:11" ht="15.75" x14ac:dyDescent="0.25">
      <c r="B60" s="85"/>
      <c r="C60" s="85"/>
      <c r="D60" s="85"/>
      <c r="E60" s="85"/>
      <c r="F60" s="85"/>
      <c r="G60" s="85"/>
      <c r="H60" s="88"/>
      <c r="I60" s="88"/>
      <c r="J60" s="4"/>
      <c r="K60" s="4"/>
    </row>
    <row r="61" spans="2:11" ht="15.75" x14ac:dyDescent="0.25">
      <c r="B61" s="84" t="s">
        <v>139</v>
      </c>
      <c r="C61" s="85"/>
      <c r="D61" s="84"/>
      <c r="E61" s="84"/>
      <c r="F61" s="84" t="s">
        <v>10</v>
      </c>
      <c r="G61" s="84" t="s">
        <v>26</v>
      </c>
      <c r="H61" s="89"/>
      <c r="I61" s="89"/>
      <c r="J61" s="5"/>
      <c r="K61" s="5"/>
    </row>
    <row r="62" spans="2:11" ht="15.75" x14ac:dyDescent="0.25">
      <c r="B62" s="85" t="s">
        <v>32</v>
      </c>
      <c r="C62" s="90"/>
      <c r="D62" s="85"/>
      <c r="E62" s="85"/>
      <c r="F62" s="85" t="s">
        <v>11</v>
      </c>
      <c r="G62" s="85" t="s">
        <v>12</v>
      </c>
      <c r="H62" s="91"/>
      <c r="I62" s="91"/>
      <c r="J62" s="1"/>
      <c r="K62" s="1"/>
    </row>
    <row r="63" spans="2:11" ht="15.75" x14ac:dyDescent="0.25">
      <c r="B63" s="92" t="s">
        <v>137</v>
      </c>
      <c r="C63" s="93"/>
      <c r="D63" s="85"/>
      <c r="E63" s="91"/>
      <c r="F63" s="85" t="s">
        <v>138</v>
      </c>
      <c r="G63" s="85" t="s">
        <v>138</v>
      </c>
      <c r="H63" s="91"/>
      <c r="I63" s="91"/>
      <c r="J63" s="1"/>
      <c r="K63" s="1"/>
    </row>
    <row r="64" spans="2:11" ht="15.75" x14ac:dyDescent="0.25">
      <c r="B64" s="85"/>
      <c r="C64" s="92"/>
      <c r="D64" s="93"/>
      <c r="E64" s="91"/>
      <c r="F64" s="85"/>
      <c r="G64" s="85"/>
      <c r="H64" s="91"/>
      <c r="I64" s="91"/>
      <c r="J64" s="6"/>
      <c r="K64" s="6"/>
    </row>
    <row r="65" spans="1:11" ht="19.5" x14ac:dyDescent="0.25">
      <c r="A65" s="1"/>
      <c r="B65" s="91"/>
      <c r="C65" s="94"/>
      <c r="D65" s="94"/>
      <c r="E65" s="94"/>
      <c r="F65" s="94"/>
      <c r="G65" s="94"/>
      <c r="H65" s="94"/>
      <c r="I65" s="94"/>
      <c r="J65" s="44"/>
      <c r="K65" s="44"/>
    </row>
    <row r="66" spans="1:11" ht="15.75" x14ac:dyDescent="0.25">
      <c r="B66" s="85"/>
      <c r="C66" s="85"/>
      <c r="D66" s="85"/>
      <c r="E66" s="85"/>
      <c r="F66" s="85"/>
      <c r="G66" s="85"/>
      <c r="H66" s="85"/>
      <c r="I66" s="85"/>
    </row>
  </sheetData>
  <mergeCells count="24">
    <mergeCell ref="B6:K6"/>
    <mergeCell ref="B1:K1"/>
    <mergeCell ref="B2:K2"/>
    <mergeCell ref="B3:K3"/>
    <mergeCell ref="B4:K4"/>
    <mergeCell ref="B5:K5"/>
    <mergeCell ref="B8:K8"/>
    <mergeCell ref="B9:K9"/>
    <mergeCell ref="B10:K10"/>
    <mergeCell ref="C11:H11"/>
    <mergeCell ref="B12:B13"/>
    <mergeCell ref="C12:C13"/>
    <mergeCell ref="D12:D13"/>
    <mergeCell ref="E12:E13"/>
    <mergeCell ref="F12:F13"/>
    <mergeCell ref="G12:G13"/>
    <mergeCell ref="L45:L46"/>
    <mergeCell ref="G53:G54"/>
    <mergeCell ref="H12:H13"/>
    <mergeCell ref="I12:I13"/>
    <mergeCell ref="J12:J13"/>
    <mergeCell ref="K12:K13"/>
    <mergeCell ref="L24:L29"/>
    <mergeCell ref="L33:L35"/>
  </mergeCells>
  <pageMargins left="0.2" right="0.2" top="0.19685039370078741" bottom="0.2" header="0.19685039370078741" footer="0.2"/>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 SUP.JULIO 2024</vt:lpstr>
      <vt:lpstr>EST.SUP.JUL.2024PAGOS APLIC</vt:lpstr>
      <vt:lpstr>'EST.SUP.JUL.2024PAGOS APLIC'!Área_de_impresión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Alfredo Abel</cp:lastModifiedBy>
  <cp:lastPrinted>2024-08-12T16:06:31Z</cp:lastPrinted>
  <dcterms:created xsi:type="dcterms:W3CDTF">2017-10-02T12:37:41Z</dcterms:created>
  <dcterms:modified xsi:type="dcterms:W3CDTF">2024-08-12T16:07:58Z</dcterms:modified>
</cp:coreProperties>
</file>