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Finanzas Enero 2024\"/>
    </mc:Choice>
  </mc:AlternateContent>
  <xr:revisionPtr revIDLastSave="0" documentId="8_{488FB4AB-FD2D-4167-9E4B-6A7E740CA1EB}" xr6:coauthVersionLast="47" xr6:coauthVersionMax="47" xr10:uidLastSave="{00000000-0000-0000-0000-000000000000}"/>
  <bookViews>
    <workbookView xWindow="-120" yWindow="-120" windowWidth="20730" windowHeight="11160" tabRatio="606" activeTab="1" xr2:uid="{00000000-000D-0000-FFFF-FFFF00000000}"/>
  </bookViews>
  <sheets>
    <sheet name="EST.SUP.ENERO 2024       " sheetId="214" r:id="rId1"/>
    <sheet name="EST.SUP.ENE.2024 Pgo.Aplicados." sheetId="187" r:id="rId2"/>
  </sheets>
  <definedNames>
    <definedName name="_xlnm.Print_Area" localSheetId="1">'EST.SUP.ENE.2024 Pgo.Aplicados.'!$B$1:$K$54</definedName>
    <definedName name="_xlnm.Print_Titles" localSheetId="1">'EST.SUP.ENE.2024 Pgo.Aplicados.'!$12:$13</definedName>
    <definedName name="_xlnm.Print_Titles" localSheetId="0">'EST.SUP.ENERO 2024       '!$11:$12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87" l="1"/>
  <c r="H16" i="214" l="1"/>
  <c r="H15" i="214"/>
  <c r="H36" i="214" s="1"/>
  <c r="H16" i="187" l="1"/>
  <c r="K16" i="187"/>
  <c r="H17" i="187"/>
  <c r="K17" i="187"/>
  <c r="H37" i="187" l="1"/>
  <c r="K37" i="187"/>
</calcChain>
</file>

<file path=xl/sharedStrings.xml><?xml version="1.0" encoding="utf-8"?>
<sst xmlns="http://schemas.openxmlformats.org/spreadsheetml/2006/main" count="255" uniqueCount="108">
  <si>
    <t>CONSEJO NACIONAL DE DROGAS</t>
  </si>
  <si>
    <t>Fecha de Factura</t>
  </si>
  <si>
    <t>No. de Factura o Comprobante</t>
  </si>
  <si>
    <t>Nombre del Acreedor</t>
  </si>
  <si>
    <t>Concepto</t>
  </si>
  <si>
    <t>Monto Deuda en RD$</t>
  </si>
  <si>
    <t>Preparado por:</t>
  </si>
  <si>
    <t xml:space="preserve"> </t>
  </si>
  <si>
    <t>Revisado por:</t>
  </si>
  <si>
    <t>Aprobado por:</t>
  </si>
  <si>
    <t>LICDA. LOIDA I. ARIAS RODRÍGUEZ</t>
  </si>
  <si>
    <t>Enc. División de Contabilidad</t>
  </si>
  <si>
    <t>Director Administrativo y Financiero</t>
  </si>
  <si>
    <t>LICDA. NANCY BRUNO</t>
  </si>
  <si>
    <t>DIVISIÓN DE CONTABILIDAD</t>
  </si>
  <si>
    <t>2.2.1.7.01</t>
  </si>
  <si>
    <t>2.1.1.5.04</t>
  </si>
  <si>
    <t>2.2.5.1.01</t>
  </si>
  <si>
    <t>COMPAÑÍA DOMINICANA DE TELÉFONOS, S.A</t>
  </si>
  <si>
    <t>2.2.1.3.01</t>
  </si>
  <si>
    <t>AGUA PLANETA AZUL, S. A.</t>
  </si>
  <si>
    <t>2.3.1.1.01</t>
  </si>
  <si>
    <t>B1500049148</t>
  </si>
  <si>
    <t>COMPRA DE 40 BOTELLONES DE AGUA, PARA CONSUMO DEL PERSONAL DE ESTE CONSEJO NACIONAL DE DROGAS, CORRESPONDIENTE AL MES DE SEPTIEMBRE 2020.</t>
  </si>
  <si>
    <t>B1500051750</t>
  </si>
  <si>
    <t>COMPRA DE 44 BOTELLONES DE AGUA, PARA CONSUMO DEL PERSONAL DE ESTE CONSEJO NACIONAL DE DROGAS, CORRESPONDIENTE AL MES DE DICIEMBRE 2020.</t>
  </si>
  <si>
    <t>DIRECCION ADMINISTRATIVA Y FINANCIERA</t>
  </si>
  <si>
    <t>LIC. YNOCENCIO MARTÍNEZ SANTOS</t>
  </si>
  <si>
    <t>JUAN ALBERTO DEL CARMEN MARTINEZ ROQUE</t>
  </si>
  <si>
    <t>PRESTACIONES LABORALES (Vacaciones) (SALARIO NAVIDAD) (Fallecimiento)</t>
  </si>
  <si>
    <t>Retenciónes Varias</t>
  </si>
  <si>
    <t>COLECTOR DE IMPUESTOS INTERNOS</t>
  </si>
  <si>
    <t>2.2.8.8.01</t>
  </si>
  <si>
    <t xml:space="preserve">COLECTOR CONTRIBUCIONES AL INAVI </t>
  </si>
  <si>
    <t>Contador</t>
  </si>
  <si>
    <t>2.2.6.3.01</t>
  </si>
  <si>
    <t>Fecha de Registro</t>
  </si>
  <si>
    <t xml:space="preserve">Codificación Objetal Actual </t>
  </si>
  <si>
    <t>CON PAGOS APLICADOS</t>
  </si>
  <si>
    <t>Fecha Fin Factura ó Vencimiento</t>
  </si>
  <si>
    <t>Monto Pagado A La Fecha</t>
  </si>
  <si>
    <t>Monto Pendiente</t>
  </si>
  <si>
    <t>Monto Total Facturado</t>
  </si>
  <si>
    <t>Monto Pagado</t>
  </si>
  <si>
    <t xml:space="preserve">ESTADO DE CUENTAS DE SUPLIDORES </t>
  </si>
  <si>
    <t>"INTEGRACIÓN, PREVENCIÓN Y SALUD"</t>
  </si>
  <si>
    <t>"Sumando Voluntades por el Bienestar Ciudadano"</t>
  </si>
  <si>
    <t xml:space="preserve">LICDA. NANCY BRUNO </t>
  </si>
  <si>
    <t>CÁLCULO MAP NO.44724-2021</t>
  </si>
  <si>
    <t>30/6/2021 (varias)</t>
  </si>
  <si>
    <t>RETENCIÓN DE IMPUESTOS  (ISR) A PERSONAL CONTRATADO TEMPORAL,  CORRESPONDIENTE A LOS MESES: DESDE  OCTUBRE-DICIEMBRE  2021  HASTA  ENERO, MARZO, ABRIL , JULIO Y  DICIEMBRE 2022</t>
  </si>
  <si>
    <t>RETENCIÓN INAVI-VIDA  A PERSONAL CONTRATADO TEMPORAL, CORRESPONDIENTE A LOS MESES DESDE  FEBRERO 2021 HASTA  DICIEMBRE 2022</t>
  </si>
  <si>
    <t>CAMI CONSTRUCTORA, SRL</t>
  </si>
  <si>
    <t>ONETEL KDK, SRL</t>
  </si>
  <si>
    <t>2.2.8.7.05</t>
  </si>
  <si>
    <t>CAASD</t>
  </si>
  <si>
    <t>B1500000012</t>
  </si>
  <si>
    <t>ALQUILER LOCAL REGIONAL (II) VALDESIA, SAN CRISTOBAL, CORRESPONDIENTE AL MES DE NOVIEMBRE 2023.</t>
  </si>
  <si>
    <t>B1500046015</t>
  </si>
  <si>
    <t>SEGUROS RESERVAS, SA</t>
  </si>
  <si>
    <t>RENOVACIÓN DE PÓLIZA VEHÍCULOS NO. 2-2-502-0015296, PERÍODO DESDE  04/01/2024  HASTA  04/01/2025.</t>
  </si>
  <si>
    <t>2.2.6.2.01</t>
  </si>
  <si>
    <t>SP NO. 5350</t>
  </si>
  <si>
    <t xml:space="preserve">RETENCIÓN IMPUESTOS (ISR) PERSONAL  VIGILANCIA, NÓMINA INDICADORES CUMPLIMIENTO DEL SIMAP AÑO 2023 </t>
  </si>
  <si>
    <t>SP NO. 5385</t>
  </si>
  <si>
    <t xml:space="preserve">RETENCIÓN IMPUESTOS (ISR) PERSONAL DE ESTE CONSEJO NACIONAL DE DROGAS, NÓMINA COMPENSACIÓN EXTRAORDINARIA AÑO 2023 </t>
  </si>
  <si>
    <t>SP NO. 5328</t>
  </si>
  <si>
    <t xml:space="preserve">RETENCIÓN IMPUESTOS (ISR) PERSONAL VIGILANCIA ADMINISTRATIVO,  NÓMINA INDICADORES CUMPLIMIENTO DEL SIMAP AÑO 2023 </t>
  </si>
  <si>
    <r>
      <t>ESTADO DE CUENTAS DE SUPLIDORES</t>
    </r>
    <r>
      <rPr>
        <b/>
        <sz val="14"/>
        <color rgb="FF007E39"/>
        <rFont val="Calibri"/>
        <family val="2"/>
        <scheme val="minor"/>
      </rPr>
      <t xml:space="preserve"> </t>
    </r>
  </si>
  <si>
    <t>SERVICIOS TELEFÓNICOS FLOTAS CORRESPONDIENTE AL MES DE DICIEMBRE 2023.</t>
  </si>
  <si>
    <t>B1500133367</t>
  </si>
  <si>
    <t>SERVICIO DE AGUA Y ALCANTARILLADO ENERO/2024</t>
  </si>
  <si>
    <t>B1500133377</t>
  </si>
  <si>
    <t>B1500133391</t>
  </si>
  <si>
    <t>B1500000187</t>
  </si>
  <si>
    <t>JARMAN SERVICES, SRL</t>
  </si>
  <si>
    <t>MANTENIMIENTO  DE LOS AIRES ACONDICIONADO DE VARIOS DEPARTAMENTOS DE ESTE CONSEJO NACIONAL DE DROGAS.</t>
  </si>
  <si>
    <t xml:space="preserve"> AL 31 DE ENERO 2024</t>
  </si>
  <si>
    <t>E450000031170</t>
  </si>
  <si>
    <t>SERVICIOS PROFESIONALES REALIZADOS EN ASISTENCIA TÉCNICA DEL SISTEMA INTEGRADO DE ADMINISTRACIÓN FINANCIERA (SIAF), CORRESP. AL MES DE ENERO 2024.</t>
  </si>
  <si>
    <t>B1500000311</t>
  </si>
  <si>
    <t>B1500001281</t>
  </si>
  <si>
    <t>BMI COMPAÑIA DE SEGUROS, SA</t>
  </si>
  <si>
    <t>SERVICIO DEL  SEGURO DE SALUD DEL PRESIDENTE  DE  ESTE  CONSEJO  NACIONAL  DE  DROGAS,  CORRESPONDIENTE  AL  TRIMESTRE           01/09/2023  AL  30/11/2023.</t>
  </si>
  <si>
    <t>B1500001283</t>
  </si>
  <si>
    <t>SERVICIO DEL  SEGURO DE SALUD DEL PRESIDENTE  DE  ESTE  CONSEJO  NACIONAL  DE  DROGAS,  CORRESPONDIENTE  AL  TRIMESTRE           01/12/2023  AL  29/02/2024.</t>
  </si>
  <si>
    <t>2.2.7.2.08</t>
  </si>
  <si>
    <t>MANTENIMIENTO  DE LOS AIRES ACONDICIONADOS DE VARIOS DEPARTAMENTOS DE ESTE CONSEJO NACIONAL DE DROGAS.</t>
  </si>
  <si>
    <t>2.2.1.6.01</t>
  </si>
  <si>
    <t>EDENORTE</t>
  </si>
  <si>
    <t>COLUMBUS NETWORKS DOMINICANA, S.A</t>
  </si>
  <si>
    <t>B1500005139</t>
  </si>
  <si>
    <t>SERVICIOS TELEFÓNICOS LÍNEAS FIJAS DE LA SEDE Y LAS REGIONALES SAN FRANCISCO DE MACORIS, SANTIAGO Y BARAHONA (III, IV Y VII, RESPECTIVAMENTE), CORRESPONDINETE AL MES DE ENERO/2024</t>
  </si>
  <si>
    <t xml:space="preserve">Nota:   A    la    fecha    de   corte   de   esta   relación   de   cuentas   por   pagar,     existen    órdenes   de   pagos    libramientos   generadas   por  un  monto  de   RD$21,438.67    las   cuales   se  encuentran </t>
  </si>
  <si>
    <t xml:space="preserve">Fecha: 08 Febrero 2024 </t>
  </si>
  <si>
    <t xml:space="preserve">Fecha: 08  Febrero 2024 </t>
  </si>
  <si>
    <t>B1500392734</t>
  </si>
  <si>
    <t>B1500399811</t>
  </si>
  <si>
    <t>B1500406791</t>
  </si>
  <si>
    <t>SERVICIO DE ENERGÍA ELÉCTRICA DE LA REGIONAL (III) DEL CIBAO NORESTE SAN FRANCISCO DE MACORÍS, PERÍODO  01/10/2023 - 01/11/2023</t>
  </si>
  <si>
    <t>SERVICIO DE ENERGÍA ELÉCTRICA DE LA REGIONAL (III) DEL CIBAO NORESTE SAN FRANCISCO DE MACORÍS, PERÍODO  01/11/2023 - 01/12/2023</t>
  </si>
  <si>
    <t>SERVICIO DE ENERGÍA ELÉCTRICA DE LA REGIONAL (III) DEL CIBAO NORESTE SAN FRANCISCO DE MACORÍS, PERÍODO  01/12/2023 - 01/01/2024</t>
  </si>
  <si>
    <t>ALQUILER LOCAL REGIONAL (III) DEL CIBAO NORESTE, SAN FRANCISCO DE MACORIS, CORRESPONDIENTE AL MES DE NOVIEMBRE 2023.</t>
  </si>
  <si>
    <t>MARIANO ROJAS CROUSSETT</t>
  </si>
  <si>
    <t>B1500000217</t>
  </si>
  <si>
    <t>en  iversas etapas del  proceso y que deben permanecer en esta relación hasta tanto concluya el pago, es decir que el monto de las cuentas por pagar aun sin procesar ascienden a  RD5,284,122.95</t>
  </si>
  <si>
    <t xml:space="preserve">Nota:   A   la   fecha   de   corte   de   esta   relación   de   cuentas   por   pagar,   existen   órdenes   de   pagos    libramientos   generadas   por  un  monto  de   RD$21,438.67    las   cuales   se  encuentran </t>
  </si>
  <si>
    <t>( monto  deudas por cargas fijas y gastos corrientes sin libramientos ni orden de pago generados por la suma de RD$928,991.16)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</si>
</sst>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 Black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0000FF"/>
      <name val="Calibri"/>
      <family val="2"/>
      <scheme val="minor"/>
    </font>
    <font>
      <b/>
      <sz val="12"/>
      <color indexed="8"/>
      <name val="Arial"/>
      <family val="2"/>
    </font>
    <font>
      <b/>
      <sz val="24"/>
      <color theme="1"/>
      <name val="Edwardian Script ITC"/>
      <family val="4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6"/>
      <color rgb="FF00206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6"/>
      <name val="Calibri"/>
      <family val="2"/>
      <scheme val="minor"/>
    </font>
    <font>
      <sz val="8"/>
      <color theme="1"/>
      <name val="Calibri"/>
      <family val="2"/>
    </font>
    <font>
      <b/>
      <sz val="7"/>
      <color rgb="FFF43A47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name val="Calibri"/>
      <family val="2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7"/>
      <color theme="7" tint="-0.499984740745262"/>
      <name val="Calibri"/>
      <family val="2"/>
      <scheme val="minor"/>
    </font>
    <font>
      <b/>
      <sz val="7"/>
      <color rgb="FF0070C0"/>
      <name val="Arial Black"/>
      <family val="2"/>
    </font>
    <font>
      <b/>
      <sz val="16"/>
      <color rgb="FF00B050"/>
      <name val="Calibri"/>
      <family val="2"/>
      <scheme val="minor"/>
    </font>
    <font>
      <b/>
      <sz val="14"/>
      <color rgb="FF7030A0"/>
      <name val="Arial Black"/>
      <family val="2"/>
    </font>
    <font>
      <b/>
      <sz val="8"/>
      <color rgb="FF7030A0"/>
      <name val="Arial Black"/>
      <family val="2"/>
    </font>
    <font>
      <b/>
      <sz val="7"/>
      <color rgb="FFF73BB8"/>
      <name val="Arial Black"/>
      <family val="2"/>
    </font>
    <font>
      <b/>
      <sz val="12"/>
      <color rgb="FF1808EE"/>
      <name val="Arial Black"/>
      <family val="2"/>
    </font>
    <font>
      <b/>
      <sz val="8"/>
      <color rgb="FFFF0000"/>
      <name val="Arial Black"/>
      <family val="2"/>
    </font>
    <font>
      <b/>
      <sz val="8"/>
      <color rgb="FF644A00"/>
      <name val="Arial Black"/>
      <family val="2"/>
    </font>
    <font>
      <b/>
      <sz val="8"/>
      <color theme="5" tint="-0.499984740745262"/>
      <name val="Arial Black"/>
      <family val="2"/>
    </font>
    <font>
      <b/>
      <sz val="8"/>
      <color theme="7" tint="-0.499984740745262"/>
      <name val="Arial Black"/>
      <family val="2"/>
    </font>
    <font>
      <b/>
      <sz val="14"/>
      <color rgb="FF007E39"/>
      <name val="Calibri"/>
      <family val="2"/>
      <scheme val="minor"/>
    </font>
    <font>
      <b/>
      <sz val="8"/>
      <color rgb="FFF73BB8"/>
      <name val="Arial Black"/>
      <family val="2"/>
    </font>
    <font>
      <b/>
      <sz val="8"/>
      <color rgb="FF007E39"/>
      <name val="Arial Black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DEEF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153">
    <xf numFmtId="0" fontId="0" fillId="0" borderId="0" xfId="0"/>
    <xf numFmtId="0" fontId="0" fillId="4" borderId="0" xfId="0" applyFill="1"/>
    <xf numFmtId="164" fontId="2" fillId="4" borderId="0" xfId="1" applyFont="1" applyFill="1" applyBorder="1" applyAlignment="1"/>
    <xf numFmtId="0" fontId="2" fillId="0" borderId="0" xfId="0" applyFont="1"/>
    <xf numFmtId="0" fontId="2" fillId="0" borderId="0" xfId="0" applyFont="1" applyAlignment="1">
      <alignment horizontal="left"/>
    </xf>
    <xf numFmtId="4" fontId="2" fillId="4" borderId="0" xfId="0" applyNumberFormat="1" applyFont="1" applyFill="1"/>
    <xf numFmtId="4" fontId="0" fillId="4" borderId="0" xfId="0" applyNumberFormat="1" applyFill="1"/>
    <xf numFmtId="0" fontId="13" fillId="0" borderId="0" xfId="0" applyFont="1"/>
    <xf numFmtId="0" fontId="14" fillId="0" borderId="0" xfId="0" applyFont="1"/>
    <xf numFmtId="0" fontId="13" fillId="4" borderId="0" xfId="0" applyFont="1" applyFill="1"/>
    <xf numFmtId="0" fontId="15" fillId="0" borderId="0" xfId="0" applyFont="1"/>
    <xf numFmtId="0" fontId="14" fillId="4" borderId="0" xfId="0" applyFont="1" applyFill="1"/>
    <xf numFmtId="0" fontId="20" fillId="4" borderId="0" xfId="0" applyFont="1" applyFill="1" applyAlignment="1">
      <alignment horizontal="right" vertical="center"/>
    </xf>
    <xf numFmtId="0" fontId="24" fillId="4" borderId="0" xfId="0" applyFont="1" applyFill="1"/>
    <xf numFmtId="0" fontId="25" fillId="4" borderId="0" xfId="0" applyFont="1" applyFill="1"/>
    <xf numFmtId="0" fontId="12" fillId="3" borderId="11" xfId="0" applyFont="1" applyFill="1" applyBorder="1" applyAlignment="1">
      <alignment vertical="center"/>
    </xf>
    <xf numFmtId="0" fontId="12" fillId="3" borderId="10" xfId="0" applyFont="1" applyFill="1" applyBorder="1" applyAlignment="1">
      <alignment horizontal="left" vertical="center"/>
    </xf>
    <xf numFmtId="0" fontId="12" fillId="3" borderId="10" xfId="0" applyFont="1" applyFill="1" applyBorder="1" applyAlignment="1">
      <alignment vertical="center"/>
    </xf>
    <xf numFmtId="164" fontId="2" fillId="2" borderId="8" xfId="1" applyFont="1" applyFill="1" applyBorder="1" applyAlignment="1">
      <alignment vertical="center"/>
    </xf>
    <xf numFmtId="164" fontId="2" fillId="4" borderId="0" xfId="1" applyFont="1" applyFill="1" applyBorder="1" applyAlignment="1">
      <alignment vertical="center"/>
    </xf>
    <xf numFmtId="164" fontId="27" fillId="4" borderId="0" xfId="1" applyFont="1" applyFill="1" applyBorder="1" applyAlignment="1"/>
    <xf numFmtId="0" fontId="10" fillId="4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center"/>
    </xf>
    <xf numFmtId="164" fontId="0" fillId="4" borderId="0" xfId="1" applyFont="1" applyFill="1"/>
    <xf numFmtId="0" fontId="10" fillId="4" borderId="4" xfId="0" applyFont="1" applyFill="1" applyBorder="1" applyAlignment="1">
      <alignment vertical="center" wrapText="1"/>
    </xf>
    <xf numFmtId="165" fontId="8" fillId="4" borderId="18" xfId="0" applyNumberFormat="1" applyFont="1" applyFill="1" applyBorder="1" applyAlignment="1">
      <alignment horizontal="left" vertical="center"/>
    </xf>
    <xf numFmtId="165" fontId="7" fillId="4" borderId="6" xfId="0" applyNumberFormat="1" applyFont="1" applyFill="1" applyBorder="1" applyAlignment="1">
      <alignment horizontal="left"/>
    </xf>
    <xf numFmtId="165" fontId="11" fillId="4" borderId="6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vertical="center"/>
    </xf>
    <xf numFmtId="0" fontId="10" fillId="4" borderId="6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164" fontId="10" fillId="4" borderId="6" xfId="1" applyFont="1" applyFill="1" applyBorder="1" applyAlignment="1">
      <alignment horizontal="right" vertical="center"/>
    </xf>
    <xf numFmtId="164" fontId="11" fillId="4" borderId="6" xfId="1" applyFont="1" applyFill="1" applyBorder="1" applyAlignment="1">
      <alignment horizontal="left" vertical="center" wrapText="1"/>
    </xf>
    <xf numFmtId="164" fontId="6" fillId="4" borderId="0" xfId="1" applyFont="1" applyFill="1" applyAlignment="1">
      <alignment horizontal="center" vertical="center" wrapText="1"/>
    </xf>
    <xf numFmtId="164" fontId="24" fillId="4" borderId="0" xfId="1" applyFont="1" applyFill="1" applyAlignment="1">
      <alignment horizontal="left" vertical="center"/>
    </xf>
    <xf numFmtId="0" fontId="10" fillId="4" borderId="6" xfId="0" applyFont="1" applyFill="1" applyBorder="1" applyAlignment="1">
      <alignment vertical="center" wrapText="1"/>
    </xf>
    <xf numFmtId="0" fontId="6" fillId="4" borderId="0" xfId="0" applyFont="1" applyFill="1"/>
    <xf numFmtId="4" fontId="10" fillId="4" borderId="5" xfId="0" applyNumberFormat="1" applyFont="1" applyFill="1" applyBorder="1" applyAlignment="1">
      <alignment horizontal="right" vertical="center"/>
    </xf>
    <xf numFmtId="164" fontId="10" fillId="4" borderId="7" xfId="1" applyFont="1" applyFill="1" applyBorder="1" applyAlignment="1">
      <alignment horizontal="right" vertical="center"/>
    </xf>
    <xf numFmtId="4" fontId="17" fillId="3" borderId="12" xfId="2" applyNumberFormat="1" applyFont="1" applyFill="1" applyBorder="1" applyAlignment="1">
      <alignment horizontal="right" vertical="center"/>
    </xf>
    <xf numFmtId="0" fontId="11" fillId="4" borderId="13" xfId="0" applyFont="1" applyFill="1" applyBorder="1" applyAlignment="1">
      <alignment horizontal="left" vertical="center"/>
    </xf>
    <xf numFmtId="165" fontId="8" fillId="4" borderId="4" xfId="0" applyNumberFormat="1" applyFont="1" applyFill="1" applyBorder="1" applyAlignment="1">
      <alignment horizontal="left" vertical="center"/>
    </xf>
    <xf numFmtId="164" fontId="7" fillId="4" borderId="4" xfId="1" applyFont="1" applyFill="1" applyBorder="1" applyAlignment="1">
      <alignment horizontal="center" vertical="center"/>
    </xf>
    <xf numFmtId="164" fontId="30" fillId="4" borderId="6" xfId="1" applyFont="1" applyFill="1" applyBorder="1" applyAlignment="1">
      <alignment horizontal="right" vertical="center"/>
    </xf>
    <xf numFmtId="164" fontId="2" fillId="4" borderId="0" xfId="1" applyFont="1" applyFill="1" applyBorder="1" applyAlignment="1">
      <alignment horizontal="center"/>
    </xf>
    <xf numFmtId="164" fontId="19" fillId="4" borderId="0" xfId="1" applyFont="1" applyFill="1" applyBorder="1" applyAlignment="1">
      <alignment horizontal="center" vertical="center" wrapText="1"/>
    </xf>
    <xf numFmtId="164" fontId="2" fillId="5" borderId="8" xfId="1" applyFont="1" applyFill="1" applyBorder="1" applyAlignment="1">
      <alignment vertical="center"/>
    </xf>
    <xf numFmtId="164" fontId="2" fillId="6" borderId="8" xfId="1" applyFont="1" applyFill="1" applyBorder="1" applyAlignment="1">
      <alignment vertical="center"/>
    </xf>
    <xf numFmtId="0" fontId="22" fillId="0" borderId="0" xfId="0" applyFont="1"/>
    <xf numFmtId="0" fontId="29" fillId="4" borderId="0" xfId="0" applyFont="1" applyFill="1" applyAlignment="1">
      <alignment horizontal="left" vertical="center" wrapText="1"/>
    </xf>
    <xf numFmtId="0" fontId="31" fillId="4" borderId="0" xfId="0" applyFont="1" applyFill="1" applyAlignment="1">
      <alignment horizontal="left" vertical="center" wrapText="1"/>
    </xf>
    <xf numFmtId="0" fontId="26" fillId="4" borderId="0" xfId="0" applyFont="1" applyFill="1" applyAlignment="1">
      <alignment horizontal="left" vertical="center" wrapText="1"/>
    </xf>
    <xf numFmtId="0" fontId="28" fillId="0" borderId="0" xfId="0" applyFont="1"/>
    <xf numFmtId="0" fontId="16" fillId="4" borderId="0" xfId="0" applyFont="1" applyFill="1"/>
    <xf numFmtId="0" fontId="18" fillId="4" borderId="0" xfId="0" applyFont="1" applyFill="1"/>
    <xf numFmtId="0" fontId="3" fillId="4" borderId="0" xfId="0" applyFont="1" applyFill="1" applyAlignment="1">
      <alignment vertical="center"/>
    </xf>
    <xf numFmtId="0" fontId="21" fillId="4" borderId="0" xfId="0" applyFont="1" applyFill="1" applyAlignment="1">
      <alignment vertical="center"/>
    </xf>
    <xf numFmtId="0" fontId="36" fillId="0" borderId="0" xfId="0" applyFont="1" applyAlignment="1">
      <alignment horizontal="center" vertical="center"/>
    </xf>
    <xf numFmtId="164" fontId="11" fillId="4" borderId="6" xfId="1" applyFont="1" applyFill="1" applyBorder="1" applyAlignment="1">
      <alignment horizontal="center" vertical="center" wrapText="1"/>
    </xf>
    <xf numFmtId="164" fontId="30" fillId="4" borderId="7" xfId="1" applyFont="1" applyFill="1" applyBorder="1" applyAlignment="1">
      <alignment horizontal="right" vertical="center"/>
    </xf>
    <xf numFmtId="164" fontId="6" fillId="4" borderId="6" xfId="1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165" fontId="8" fillId="4" borderId="14" xfId="0" applyNumberFormat="1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/>
    </xf>
    <xf numFmtId="0" fontId="32" fillId="4" borderId="0" xfId="0" applyFont="1" applyFill="1" applyAlignment="1">
      <alignment horizontal="center" vertical="center" wrapText="1"/>
    </xf>
    <xf numFmtId="0" fontId="30" fillId="4" borderId="6" xfId="0" applyFont="1" applyFill="1" applyBorder="1" applyAlignment="1">
      <alignment vertical="center"/>
    </xf>
    <xf numFmtId="0" fontId="30" fillId="4" borderId="6" xfId="0" applyFont="1" applyFill="1" applyBorder="1" applyAlignment="1">
      <alignment vertical="center" wrapText="1"/>
    </xf>
    <xf numFmtId="165" fontId="6" fillId="4" borderId="14" xfId="0" applyNumberFormat="1" applyFont="1" applyFill="1" applyBorder="1" applyAlignment="1">
      <alignment horizontal="left" vertical="center"/>
    </xf>
    <xf numFmtId="0" fontId="0" fillId="4" borderId="0" xfId="0" applyFill="1" applyAlignment="1">
      <alignment vertical="center"/>
    </xf>
    <xf numFmtId="0" fontId="37" fillId="4" borderId="0" xfId="0" applyFont="1" applyFill="1" applyAlignment="1">
      <alignment horizontal="left" vertical="center" wrapText="1"/>
    </xf>
    <xf numFmtId="0" fontId="39" fillId="4" borderId="0" xfId="0" applyFont="1" applyFill="1" applyAlignment="1">
      <alignment horizontal="left" vertical="center" wrapText="1"/>
    </xf>
    <xf numFmtId="165" fontId="7" fillId="4" borderId="6" xfId="0" applyNumberFormat="1" applyFont="1" applyFill="1" applyBorder="1" applyAlignment="1">
      <alignment horizontal="center" vertical="center"/>
    </xf>
    <xf numFmtId="0" fontId="40" fillId="4" borderId="0" xfId="0" applyFont="1" applyFill="1" applyAlignment="1">
      <alignment vertical="center"/>
    </xf>
    <xf numFmtId="165" fontId="8" fillId="4" borderId="6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right" vertical="center"/>
    </xf>
    <xf numFmtId="165" fontId="8" fillId="4" borderId="14" xfId="0" applyNumberFormat="1" applyFont="1" applyFill="1" applyBorder="1" applyAlignment="1">
      <alignment horizontal="left" vertical="center" wrapText="1"/>
    </xf>
    <xf numFmtId="165" fontId="8" fillId="4" borderId="6" xfId="0" applyNumberFormat="1" applyFont="1" applyFill="1" applyBorder="1" applyAlignment="1">
      <alignment horizontal="left" vertical="center" wrapText="1"/>
    </xf>
    <xf numFmtId="164" fontId="41" fillId="4" borderId="0" xfId="1" applyFont="1" applyFill="1" applyAlignment="1">
      <alignment horizontal="left" vertical="center"/>
    </xf>
    <xf numFmtId="4" fontId="10" fillId="4" borderId="6" xfId="0" applyNumberFormat="1" applyFont="1" applyFill="1" applyBorder="1" applyAlignment="1">
      <alignment horizontal="right" vertical="center"/>
    </xf>
    <xf numFmtId="164" fontId="7" fillId="4" borderId="6" xfId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left" vertical="center"/>
    </xf>
    <xf numFmtId="4" fontId="10" fillId="4" borderId="4" xfId="0" applyNumberFormat="1" applyFont="1" applyFill="1" applyBorder="1" applyAlignment="1">
      <alignment horizontal="right" vertical="center"/>
    </xf>
    <xf numFmtId="165" fontId="7" fillId="4" borderId="4" xfId="0" applyNumberFormat="1" applyFont="1" applyFill="1" applyBorder="1" applyAlignment="1">
      <alignment horizontal="center" vertical="center"/>
    </xf>
    <xf numFmtId="165" fontId="8" fillId="4" borderId="13" xfId="0" applyNumberFormat="1" applyFont="1" applyFill="1" applyBorder="1" applyAlignment="1">
      <alignment horizontal="left" vertical="center"/>
    </xf>
    <xf numFmtId="165" fontId="8" fillId="4" borderId="19" xfId="0" applyNumberFormat="1" applyFont="1" applyFill="1" applyBorder="1" applyAlignment="1">
      <alignment horizontal="left" vertical="center"/>
    </xf>
    <xf numFmtId="165" fontId="8" fillId="4" borderId="19" xfId="0" applyNumberFormat="1" applyFont="1" applyFill="1" applyBorder="1" applyAlignment="1">
      <alignment horizontal="left" vertical="center" wrapText="1"/>
    </xf>
    <xf numFmtId="165" fontId="11" fillId="4" borderId="19" xfId="0" applyNumberFormat="1" applyFont="1" applyFill="1" applyBorder="1" applyAlignment="1">
      <alignment horizontal="left" vertical="center"/>
    </xf>
    <xf numFmtId="165" fontId="7" fillId="4" borderId="19" xfId="0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" vertical="center" wrapText="1"/>
    </xf>
    <xf numFmtId="49" fontId="11" fillId="4" borderId="6" xfId="1" applyNumberFormat="1" applyFont="1" applyFill="1" applyBorder="1" applyAlignment="1">
      <alignment horizontal="left" vertical="center" wrapText="1"/>
    </xf>
    <xf numFmtId="165" fontId="11" fillId="4" borderId="14" xfId="0" applyNumberFormat="1" applyFont="1" applyFill="1" applyBorder="1" applyAlignment="1">
      <alignment horizontal="left" vertical="center"/>
    </xf>
    <xf numFmtId="0" fontId="42" fillId="4" borderId="0" xfId="0" applyFont="1" applyFill="1" applyAlignment="1">
      <alignment vertical="center" wrapText="1"/>
    </xf>
    <xf numFmtId="0" fontId="38" fillId="4" borderId="0" xfId="0" applyFont="1" applyFill="1" applyAlignment="1">
      <alignment horizontal="center" vertical="center" wrapText="1"/>
    </xf>
    <xf numFmtId="0" fontId="45" fillId="0" borderId="0" xfId="0" applyFont="1" applyAlignment="1">
      <alignment horizontal="left" vertical="center" wrapText="1"/>
    </xf>
    <xf numFmtId="164" fontId="46" fillId="4" borderId="0" xfId="1" applyFont="1" applyFill="1" applyAlignment="1">
      <alignment horizontal="left" vertical="center" wrapText="1"/>
    </xf>
    <xf numFmtId="0" fontId="47" fillId="4" borderId="0" xfId="0" applyFont="1" applyFill="1" applyAlignment="1">
      <alignment horizontal="left" vertical="center" wrapText="1"/>
    </xf>
    <xf numFmtId="0" fontId="50" fillId="4" borderId="0" xfId="0" applyFont="1" applyFill="1" applyAlignment="1">
      <alignment vertical="center" wrapText="1"/>
    </xf>
    <xf numFmtId="0" fontId="44" fillId="0" borderId="0" xfId="0" applyFont="1" applyAlignment="1">
      <alignment horizontal="left" vertical="center" wrapText="1"/>
    </xf>
    <xf numFmtId="165" fontId="11" fillId="4" borderId="28" xfId="0" applyNumberFormat="1" applyFont="1" applyFill="1" applyBorder="1" applyAlignment="1">
      <alignment horizontal="left" vertical="center"/>
    </xf>
    <xf numFmtId="165" fontId="11" fillId="4" borderId="17" xfId="0" applyNumberFormat="1" applyFont="1" applyFill="1" applyBorder="1" applyAlignment="1">
      <alignment horizontal="left" vertical="center"/>
    </xf>
    <xf numFmtId="164" fontId="6" fillId="4" borderId="17" xfId="1" applyFont="1" applyFill="1" applyBorder="1" applyAlignment="1">
      <alignment horizontal="left" vertical="center" wrapText="1"/>
    </xf>
    <xf numFmtId="0" fontId="10" fillId="4" borderId="17" xfId="0" applyFont="1" applyFill="1" applyBorder="1" applyAlignment="1">
      <alignment horizontal="left" vertical="center" wrapText="1"/>
    </xf>
    <xf numFmtId="0" fontId="11" fillId="4" borderId="17" xfId="0" applyFont="1" applyFill="1" applyBorder="1" applyAlignment="1">
      <alignment horizontal="center" vertical="center"/>
    </xf>
    <xf numFmtId="164" fontId="30" fillId="4" borderId="17" xfId="1" applyFont="1" applyFill="1" applyBorder="1" applyAlignment="1">
      <alignment horizontal="right" vertical="center"/>
    </xf>
    <xf numFmtId="165" fontId="7" fillId="4" borderId="27" xfId="0" applyNumberFormat="1" applyFont="1" applyFill="1" applyBorder="1" applyAlignment="1">
      <alignment horizontal="center" vertical="center"/>
    </xf>
    <xf numFmtId="164" fontId="30" fillId="4" borderId="24" xfId="1" applyFont="1" applyFill="1" applyBorder="1" applyAlignment="1">
      <alignment horizontal="right" vertical="center"/>
    </xf>
    <xf numFmtId="0" fontId="49" fillId="4" borderId="0" xfId="0" applyFont="1" applyFill="1" applyAlignment="1">
      <alignment horizontal="left" vertical="center" wrapText="1"/>
    </xf>
    <xf numFmtId="164" fontId="10" fillId="4" borderId="31" xfId="1" applyFont="1" applyFill="1" applyBorder="1" applyAlignment="1">
      <alignment horizontal="right" vertical="center"/>
    </xf>
    <xf numFmtId="4" fontId="11" fillId="4" borderId="6" xfId="0" applyNumberFormat="1" applyFont="1" applyFill="1" applyBorder="1" applyAlignment="1">
      <alignment horizontal="right"/>
    </xf>
    <xf numFmtId="165" fontId="51" fillId="4" borderId="6" xfId="0" applyNumberFormat="1" applyFont="1" applyFill="1" applyBorder="1" applyAlignment="1">
      <alignment horizontal="left" vertical="center"/>
    </xf>
    <xf numFmtId="0" fontId="51" fillId="4" borderId="6" xfId="0" applyFont="1" applyFill="1" applyBorder="1" applyAlignment="1">
      <alignment horizontal="left" vertical="center"/>
    </xf>
    <xf numFmtId="165" fontId="7" fillId="4" borderId="6" xfId="0" applyNumberFormat="1" applyFont="1" applyFill="1" applyBorder="1" applyAlignment="1">
      <alignment horizontal="left" vertical="center"/>
    </xf>
    <xf numFmtId="4" fontId="11" fillId="4" borderId="7" xfId="0" applyNumberFormat="1" applyFont="1" applyFill="1" applyBorder="1" applyAlignment="1">
      <alignment horizontal="right"/>
    </xf>
    <xf numFmtId="4" fontId="11" fillId="4" borderId="32" xfId="0" applyNumberFormat="1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49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0" fontId="33" fillId="4" borderId="22" xfId="0" applyFont="1" applyFill="1" applyBorder="1" applyAlignment="1">
      <alignment horizontal="center" vertical="center" wrapText="1"/>
    </xf>
    <xf numFmtId="0" fontId="33" fillId="4" borderId="24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33" fillId="4" borderId="3" xfId="0" applyFont="1" applyFill="1" applyBorder="1" applyAlignment="1">
      <alignment horizontal="center" vertical="center" wrapText="1"/>
    </xf>
    <xf numFmtId="0" fontId="33" fillId="4" borderId="21" xfId="0" applyFont="1" applyFill="1" applyBorder="1" applyAlignment="1">
      <alignment horizontal="center" vertical="center" wrapText="1"/>
    </xf>
    <xf numFmtId="0" fontId="33" fillId="4" borderId="17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33FF8F"/>
      <color rgb="FF1207F7"/>
      <color rgb="FF1808EE"/>
      <color rgb="FFFCBAE6"/>
      <color rgb="FFFDDBF2"/>
      <color rgb="FF007E39"/>
      <color rgb="FFFA90D7"/>
      <color rgb="FF81DEFF"/>
      <color rgb="FF4BD0FF"/>
      <color rgb="FF644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224233</xdr:colOff>
      <xdr:row>1</xdr:row>
      <xdr:rowOff>39688</xdr:rowOff>
    </xdr:from>
    <xdr:to>
      <xdr:col>7</xdr:col>
      <xdr:colOff>436563</xdr:colOff>
      <xdr:row>5</xdr:row>
      <xdr:rowOff>115888</xdr:rowOff>
    </xdr:to>
    <xdr:pic>
      <xdr:nvPicPr>
        <xdr:cNvPr id="2" name="Imagen 1" descr="C:\Users\Contabilidad\Downloads\TAMAÑO MINIMO IVC CONSEJO.png">
          <a:extLst>
            <a:ext uri="{FF2B5EF4-FFF2-40B4-BE49-F238E27FC236}">
              <a16:creationId xmlns:a16="http://schemas.microsoft.com/office/drawing/2014/main" id="{6B14BBF8-98C1-4F3F-A037-6E0B1F1C4D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0639" y="267891"/>
          <a:ext cx="1254127" cy="11279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485776</xdr:colOff>
      <xdr:row>0</xdr:row>
      <xdr:rowOff>69453</xdr:rowOff>
    </xdr:from>
    <xdr:to>
      <xdr:col>3</xdr:col>
      <xdr:colOff>367110</xdr:colOff>
      <xdr:row>4</xdr:row>
      <xdr:rowOff>173877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4EB8F61-CA90-4631-AA98-FDD28EF15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604" y="69453"/>
          <a:ext cx="1200944" cy="1166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323851</xdr:colOff>
      <xdr:row>37</xdr:row>
      <xdr:rowOff>28576</xdr:rowOff>
    </xdr:from>
    <xdr:to>
      <xdr:col>7</xdr:col>
      <xdr:colOff>485775</xdr:colOff>
      <xdr:row>39</xdr:row>
      <xdr:rowOff>28575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AD3087FD-4507-4DB6-8AB9-04897AB4F106}"/>
            </a:ext>
          </a:extLst>
        </xdr:cNvPr>
        <xdr:cNvSpPr/>
      </xdr:nvSpPr>
      <xdr:spPr>
        <a:xfrm>
          <a:off x="10391776" y="31889701"/>
          <a:ext cx="161924" cy="39052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9</xdr:col>
      <xdr:colOff>371475</xdr:colOff>
      <xdr:row>37</xdr:row>
      <xdr:rowOff>28575</xdr:rowOff>
    </xdr:from>
    <xdr:to>
      <xdr:col>9</xdr:col>
      <xdr:colOff>523875</xdr:colOff>
      <xdr:row>39</xdr:row>
      <xdr:rowOff>57150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7BB3445A-ACF6-48F5-85F7-6B343FBDE1C5}"/>
            </a:ext>
          </a:extLst>
        </xdr:cNvPr>
        <xdr:cNvSpPr/>
      </xdr:nvSpPr>
      <xdr:spPr>
        <a:xfrm>
          <a:off x="12344400" y="31889700"/>
          <a:ext cx="152400" cy="4191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10</xdr:col>
      <xdr:colOff>352426</xdr:colOff>
      <xdr:row>37</xdr:row>
      <xdr:rowOff>19050</xdr:rowOff>
    </xdr:from>
    <xdr:to>
      <xdr:col>10</xdr:col>
      <xdr:colOff>495300</xdr:colOff>
      <xdr:row>39</xdr:row>
      <xdr:rowOff>9525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3BD27841-A426-4984-99BE-EF4BD6C65CFC}"/>
            </a:ext>
          </a:extLst>
        </xdr:cNvPr>
        <xdr:cNvSpPr/>
      </xdr:nvSpPr>
      <xdr:spPr>
        <a:xfrm>
          <a:off x="13211176" y="31880175"/>
          <a:ext cx="142874" cy="3810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 editAs="oneCell">
    <xdr:from>
      <xdr:col>8</xdr:col>
      <xdr:colOff>418040</xdr:colOff>
      <xdr:row>1</xdr:row>
      <xdr:rowOff>37043</xdr:rowOff>
    </xdr:from>
    <xdr:to>
      <xdr:col>9</xdr:col>
      <xdr:colOff>863598</xdr:colOff>
      <xdr:row>6</xdr:row>
      <xdr:rowOff>105835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57BF2854-1D3E-41DA-8E5E-70F0311B1A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8465" y="227543"/>
          <a:ext cx="1260476" cy="1364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0</xdr:row>
      <xdr:rowOff>171449</xdr:rowOff>
    </xdr:from>
    <xdr:to>
      <xdr:col>3</xdr:col>
      <xdr:colOff>504827</xdr:colOff>
      <xdr:row>7</xdr:row>
      <xdr:rowOff>162398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3D1772E-D3CF-427E-82F3-43F77DD41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71449"/>
          <a:ext cx="1476376" cy="16387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3FF8F"/>
  </sheetPr>
  <dimension ref="B1:I53"/>
  <sheetViews>
    <sheetView topLeftCell="A36" zoomScale="96" zoomScaleNormal="96" workbookViewId="0">
      <selection activeCell="D48" sqref="D48"/>
    </sheetView>
  </sheetViews>
  <sheetFormatPr baseColWidth="10" defaultRowHeight="15" x14ac:dyDescent="0.25"/>
  <cols>
    <col min="1" max="1" width="2.28515625" customWidth="1"/>
    <col min="2" max="2" width="9.5703125" customWidth="1"/>
    <col min="3" max="3" width="10.28515625" customWidth="1"/>
    <col min="4" max="4" width="22.85546875" customWidth="1"/>
    <col min="5" max="5" width="34.28515625" customWidth="1"/>
    <col min="6" max="6" width="62.140625" customWidth="1"/>
    <col min="7" max="7" width="15.5703125" customWidth="1"/>
    <col min="8" max="8" width="13.5703125" customWidth="1"/>
  </cols>
  <sheetData>
    <row r="1" spans="2:9" ht="18" customHeight="1" x14ac:dyDescent="0.6">
      <c r="B1" s="119"/>
      <c r="C1" s="119"/>
      <c r="D1" s="119"/>
      <c r="E1" s="119"/>
      <c r="F1" s="119"/>
      <c r="G1" s="119"/>
      <c r="H1" s="119"/>
    </row>
    <row r="2" spans="2:9" ht="27.75" customHeight="1" x14ac:dyDescent="0.35">
      <c r="B2" s="120" t="s">
        <v>0</v>
      </c>
      <c r="C2" s="120"/>
      <c r="D2" s="120"/>
      <c r="E2" s="120"/>
      <c r="F2" s="120"/>
      <c r="G2" s="120"/>
      <c r="H2" s="120"/>
    </row>
    <row r="3" spans="2:9" ht="16.5" customHeight="1" x14ac:dyDescent="0.25">
      <c r="B3" s="121" t="s">
        <v>26</v>
      </c>
      <c r="C3" s="121"/>
      <c r="D3" s="121"/>
      <c r="E3" s="121"/>
      <c r="F3" s="121"/>
      <c r="G3" s="121"/>
      <c r="H3" s="121"/>
    </row>
    <row r="4" spans="2:9" ht="21" customHeight="1" x14ac:dyDescent="0.25">
      <c r="B4" s="121" t="s">
        <v>14</v>
      </c>
      <c r="C4" s="121"/>
      <c r="D4" s="121"/>
      <c r="E4" s="121"/>
      <c r="F4" s="121"/>
      <c r="G4" s="121"/>
      <c r="H4" s="121"/>
    </row>
    <row r="5" spans="2:9" ht="17.25" customHeight="1" x14ac:dyDescent="0.25">
      <c r="B5" s="122" t="s">
        <v>45</v>
      </c>
      <c r="C5" s="122"/>
      <c r="D5" s="122"/>
      <c r="E5" s="122"/>
      <c r="F5" s="122"/>
      <c r="G5" s="122"/>
      <c r="H5" s="122"/>
    </row>
    <row r="6" spans="2:9" ht="18" customHeight="1" x14ac:dyDescent="0.25">
      <c r="B6" s="123" t="s">
        <v>46</v>
      </c>
      <c r="C6" s="123"/>
      <c r="D6" s="123"/>
      <c r="E6" s="123"/>
      <c r="F6" s="123"/>
      <c r="G6" s="123"/>
      <c r="H6" s="123"/>
    </row>
    <row r="7" spans="2:9" ht="7.5" customHeight="1" x14ac:dyDescent="0.25">
      <c r="B7" s="58"/>
      <c r="C7" s="58"/>
      <c r="D7" s="58"/>
      <c r="E7" s="58"/>
      <c r="F7" s="58"/>
      <c r="G7" s="58"/>
      <c r="H7" s="58"/>
    </row>
    <row r="8" spans="2:9" ht="17.25" customHeight="1" x14ac:dyDescent="0.25">
      <c r="B8" s="121" t="s">
        <v>68</v>
      </c>
      <c r="C8" s="121"/>
      <c r="D8" s="121"/>
      <c r="E8" s="121"/>
      <c r="F8" s="121"/>
      <c r="G8" s="121"/>
      <c r="H8" s="121"/>
    </row>
    <row r="9" spans="2:9" ht="18.75" customHeight="1" x14ac:dyDescent="0.25">
      <c r="B9" s="121" t="s">
        <v>77</v>
      </c>
      <c r="C9" s="121"/>
      <c r="D9" s="121"/>
      <c r="E9" s="121"/>
      <c r="F9" s="121"/>
      <c r="G9" s="121"/>
      <c r="H9" s="121"/>
    </row>
    <row r="10" spans="2:9" ht="6.75" customHeight="1" thickBot="1" x14ac:dyDescent="0.3">
      <c r="C10" s="56"/>
      <c r="D10" s="56"/>
      <c r="E10" s="56"/>
      <c r="F10" s="56"/>
      <c r="G10" s="56"/>
      <c r="H10" s="56"/>
    </row>
    <row r="11" spans="2:9" ht="24" customHeight="1" x14ac:dyDescent="0.25">
      <c r="B11" s="124" t="s">
        <v>36</v>
      </c>
      <c r="C11" s="126" t="s">
        <v>1</v>
      </c>
      <c r="D11" s="126" t="s">
        <v>2</v>
      </c>
      <c r="E11" s="126" t="s">
        <v>3</v>
      </c>
      <c r="F11" s="126" t="s">
        <v>4</v>
      </c>
      <c r="G11" s="128" t="s">
        <v>37</v>
      </c>
      <c r="H11" s="130" t="s">
        <v>5</v>
      </c>
    </row>
    <row r="12" spans="2:9" ht="11.25" customHeight="1" thickBot="1" x14ac:dyDescent="0.3">
      <c r="B12" s="125"/>
      <c r="C12" s="127"/>
      <c r="D12" s="127"/>
      <c r="E12" s="127"/>
      <c r="F12" s="127"/>
      <c r="G12" s="129"/>
      <c r="H12" s="131"/>
    </row>
    <row r="13" spans="2:9" s="1" customFormat="1" ht="39" customHeight="1" x14ac:dyDescent="0.25">
      <c r="B13" s="26">
        <v>44104</v>
      </c>
      <c r="C13" s="42">
        <v>44104</v>
      </c>
      <c r="D13" s="41" t="s">
        <v>22</v>
      </c>
      <c r="E13" s="23" t="s">
        <v>20</v>
      </c>
      <c r="F13" s="25" t="s">
        <v>23</v>
      </c>
      <c r="G13" s="65" t="s">
        <v>21</v>
      </c>
      <c r="H13" s="38">
        <v>2600</v>
      </c>
    </row>
    <row r="14" spans="2:9" s="1" customFormat="1" ht="38.25" customHeight="1" x14ac:dyDescent="0.25">
      <c r="B14" s="64">
        <v>44169</v>
      </c>
      <c r="C14" s="75">
        <v>44169</v>
      </c>
      <c r="D14" s="76" t="s">
        <v>24</v>
      </c>
      <c r="E14" s="77" t="s">
        <v>20</v>
      </c>
      <c r="F14" s="36" t="s">
        <v>25</v>
      </c>
      <c r="G14" s="78" t="s">
        <v>21</v>
      </c>
      <c r="H14" s="79">
        <v>2640</v>
      </c>
    </row>
    <row r="15" spans="2:9" s="24" customFormat="1" ht="42.75" customHeight="1" x14ac:dyDescent="0.25">
      <c r="B15" s="80" t="s">
        <v>49</v>
      </c>
      <c r="C15" s="81" t="s">
        <v>49</v>
      </c>
      <c r="D15" s="29" t="s">
        <v>30</v>
      </c>
      <c r="E15" s="29" t="s">
        <v>31</v>
      </c>
      <c r="F15" s="36" t="s">
        <v>50</v>
      </c>
      <c r="G15" s="22" t="s">
        <v>32</v>
      </c>
      <c r="H15" s="39">
        <f>810265.65+53839.95-216776.99-53841.65+53839.95+53839.95-216818.84+53807.48+53807.48+53807.48+481.55</f>
        <v>646252.00999999989</v>
      </c>
      <c r="I15" s="70"/>
    </row>
    <row r="16" spans="2:9" s="24" customFormat="1" ht="38.25" customHeight="1" x14ac:dyDescent="0.25">
      <c r="B16" s="80" t="s">
        <v>49</v>
      </c>
      <c r="C16" s="81" t="s">
        <v>49</v>
      </c>
      <c r="D16" s="29" t="s">
        <v>30</v>
      </c>
      <c r="E16" s="29" t="s">
        <v>33</v>
      </c>
      <c r="F16" s="36" t="s">
        <v>51</v>
      </c>
      <c r="G16" s="22" t="s">
        <v>35</v>
      </c>
      <c r="H16" s="39">
        <f>625+250+250+125+125+125+125+125+125+125+125+125+125+125+125+125+125</f>
        <v>2875</v>
      </c>
    </row>
    <row r="17" spans="2:8" s="24" customFormat="1" ht="27.75" customHeight="1" x14ac:dyDescent="0.25">
      <c r="B17" s="64">
        <v>44356</v>
      </c>
      <c r="C17" s="28">
        <v>44306</v>
      </c>
      <c r="D17" s="33" t="s">
        <v>48</v>
      </c>
      <c r="E17" s="30" t="s">
        <v>28</v>
      </c>
      <c r="F17" s="21" t="s">
        <v>29</v>
      </c>
      <c r="G17" s="22" t="s">
        <v>16</v>
      </c>
      <c r="H17" s="39">
        <v>79041.81</v>
      </c>
    </row>
    <row r="18" spans="2:8" s="24" customFormat="1" ht="33" customHeight="1" x14ac:dyDescent="0.25">
      <c r="B18" s="64">
        <v>45323</v>
      </c>
      <c r="C18" s="28">
        <v>45143</v>
      </c>
      <c r="D18" s="33" t="s">
        <v>81</v>
      </c>
      <c r="E18" s="30" t="s">
        <v>82</v>
      </c>
      <c r="F18" s="30" t="s">
        <v>83</v>
      </c>
      <c r="G18" s="22" t="s">
        <v>35</v>
      </c>
      <c r="H18" s="39">
        <v>353955.14</v>
      </c>
    </row>
    <row r="19" spans="2:8" s="24" customFormat="1" ht="29.25" customHeight="1" x14ac:dyDescent="0.25">
      <c r="B19" s="64">
        <v>45323</v>
      </c>
      <c r="C19" s="28">
        <v>45235</v>
      </c>
      <c r="D19" s="33" t="s">
        <v>84</v>
      </c>
      <c r="E19" s="30" t="s">
        <v>82</v>
      </c>
      <c r="F19" s="30" t="s">
        <v>85</v>
      </c>
      <c r="G19" s="22" t="s">
        <v>35</v>
      </c>
      <c r="H19" s="39">
        <v>355549.31</v>
      </c>
    </row>
    <row r="20" spans="2:8" ht="30" customHeight="1" x14ac:dyDescent="0.25">
      <c r="B20" s="69">
        <v>45323</v>
      </c>
      <c r="C20" s="28">
        <v>45287</v>
      </c>
      <c r="D20" s="94" t="s">
        <v>78</v>
      </c>
      <c r="E20" s="67" t="s">
        <v>18</v>
      </c>
      <c r="F20" s="68" t="s">
        <v>69</v>
      </c>
      <c r="G20" s="59" t="s">
        <v>19</v>
      </c>
      <c r="H20" s="39">
        <v>16485.07</v>
      </c>
    </row>
    <row r="21" spans="2:8" ht="42.75" customHeight="1" x14ac:dyDescent="0.25">
      <c r="B21" s="69">
        <v>45329</v>
      </c>
      <c r="C21" s="28">
        <v>45292</v>
      </c>
      <c r="D21" s="94" t="s">
        <v>91</v>
      </c>
      <c r="E21" s="67" t="s">
        <v>90</v>
      </c>
      <c r="F21" s="68" t="s">
        <v>92</v>
      </c>
      <c r="G21" s="59" t="s">
        <v>19</v>
      </c>
      <c r="H21" s="39">
        <v>805371.97</v>
      </c>
    </row>
    <row r="22" spans="2:8" s="24" customFormat="1" ht="32.25" customHeight="1" x14ac:dyDescent="0.25">
      <c r="B22" s="69">
        <v>45286</v>
      </c>
      <c r="C22" s="28">
        <v>45253</v>
      </c>
      <c r="D22" s="61" t="s">
        <v>56</v>
      </c>
      <c r="E22" s="67" t="s">
        <v>52</v>
      </c>
      <c r="F22" s="68" t="s">
        <v>57</v>
      </c>
      <c r="G22" s="22" t="s">
        <v>17</v>
      </c>
      <c r="H22" s="39">
        <v>20000</v>
      </c>
    </row>
    <row r="23" spans="2:8" s="24" customFormat="1" ht="30" customHeight="1" x14ac:dyDescent="0.25">
      <c r="B23" s="69">
        <v>45301</v>
      </c>
      <c r="C23" s="28">
        <v>45244</v>
      </c>
      <c r="D23" s="61" t="s">
        <v>62</v>
      </c>
      <c r="E23" s="29" t="s">
        <v>31</v>
      </c>
      <c r="F23" s="68" t="s">
        <v>63</v>
      </c>
      <c r="G23" s="22" t="s">
        <v>32</v>
      </c>
      <c r="H23" s="39">
        <v>31273.040000000001</v>
      </c>
    </row>
    <row r="24" spans="2:8" s="24" customFormat="1" ht="33.75" customHeight="1" x14ac:dyDescent="0.25">
      <c r="B24" s="69">
        <v>45301</v>
      </c>
      <c r="C24" s="28">
        <v>45278</v>
      </c>
      <c r="D24" s="61" t="s">
        <v>64</v>
      </c>
      <c r="E24" s="29" t="s">
        <v>31</v>
      </c>
      <c r="F24" s="68" t="s">
        <v>65</v>
      </c>
      <c r="G24" s="22" t="s">
        <v>32</v>
      </c>
      <c r="H24" s="39">
        <v>1771327.72</v>
      </c>
    </row>
    <row r="25" spans="2:8" s="24" customFormat="1" ht="30" customHeight="1" x14ac:dyDescent="0.25">
      <c r="B25" s="69">
        <v>45301</v>
      </c>
      <c r="C25" s="28">
        <v>45237</v>
      </c>
      <c r="D25" s="61" t="s">
        <v>66</v>
      </c>
      <c r="E25" s="29" t="s">
        <v>31</v>
      </c>
      <c r="F25" s="68" t="s">
        <v>67</v>
      </c>
      <c r="G25" s="22" t="s">
        <v>32</v>
      </c>
      <c r="H25" s="39">
        <v>106110.82</v>
      </c>
    </row>
    <row r="26" spans="2:8" s="24" customFormat="1" ht="30" customHeight="1" x14ac:dyDescent="0.25">
      <c r="B26" s="69">
        <v>45313</v>
      </c>
      <c r="C26" s="28">
        <v>45292</v>
      </c>
      <c r="D26" s="61" t="s">
        <v>70</v>
      </c>
      <c r="E26" s="29" t="s">
        <v>55</v>
      </c>
      <c r="F26" s="68" t="s">
        <v>71</v>
      </c>
      <c r="G26" s="22" t="s">
        <v>15</v>
      </c>
      <c r="H26" s="39">
        <v>1598.4</v>
      </c>
    </row>
    <row r="27" spans="2:8" s="24" customFormat="1" ht="30" customHeight="1" x14ac:dyDescent="0.25">
      <c r="B27" s="69">
        <v>45313</v>
      </c>
      <c r="C27" s="28">
        <v>45292</v>
      </c>
      <c r="D27" s="61" t="s">
        <v>72</v>
      </c>
      <c r="E27" s="29" t="s">
        <v>55</v>
      </c>
      <c r="F27" s="68" t="s">
        <v>71</v>
      </c>
      <c r="G27" s="22" t="s">
        <v>15</v>
      </c>
      <c r="H27" s="39">
        <v>1598.4</v>
      </c>
    </row>
    <row r="28" spans="2:8" s="24" customFormat="1" ht="30" customHeight="1" x14ac:dyDescent="0.25">
      <c r="B28" s="69">
        <v>45313</v>
      </c>
      <c r="C28" s="28">
        <v>45292</v>
      </c>
      <c r="D28" s="61" t="s">
        <v>73</v>
      </c>
      <c r="E28" s="29" t="s">
        <v>55</v>
      </c>
      <c r="F28" s="68" t="s">
        <v>71</v>
      </c>
      <c r="G28" s="22" t="s">
        <v>15</v>
      </c>
      <c r="H28" s="39">
        <v>1756.8</v>
      </c>
    </row>
    <row r="29" spans="2:8" s="24" customFormat="1" ht="30" customHeight="1" x14ac:dyDescent="0.25">
      <c r="B29" s="69">
        <v>45329</v>
      </c>
      <c r="C29" s="116">
        <v>45235</v>
      </c>
      <c r="D29" s="116" t="s">
        <v>96</v>
      </c>
      <c r="E29" s="29" t="s">
        <v>89</v>
      </c>
      <c r="F29" s="68" t="s">
        <v>99</v>
      </c>
      <c r="G29" s="22" t="s">
        <v>88</v>
      </c>
      <c r="H29" s="117">
        <v>5669.39</v>
      </c>
    </row>
    <row r="30" spans="2:8" s="24" customFormat="1" ht="30" customHeight="1" x14ac:dyDescent="0.25">
      <c r="B30" s="69">
        <v>45329</v>
      </c>
      <c r="C30" s="116">
        <v>45262</v>
      </c>
      <c r="D30" s="116" t="s">
        <v>97</v>
      </c>
      <c r="E30" s="29" t="s">
        <v>89</v>
      </c>
      <c r="F30" s="68" t="s">
        <v>100</v>
      </c>
      <c r="G30" s="22" t="s">
        <v>88</v>
      </c>
      <c r="H30" s="117">
        <v>5706.4</v>
      </c>
    </row>
    <row r="31" spans="2:8" s="24" customFormat="1" ht="30" customHeight="1" x14ac:dyDescent="0.25">
      <c r="B31" s="69">
        <v>45329</v>
      </c>
      <c r="C31" s="116">
        <v>45294</v>
      </c>
      <c r="D31" s="116" t="s">
        <v>98</v>
      </c>
      <c r="E31" s="29" t="s">
        <v>89</v>
      </c>
      <c r="F31" s="68" t="s">
        <v>101</v>
      </c>
      <c r="G31" s="22" t="s">
        <v>88</v>
      </c>
      <c r="H31" s="118">
        <v>3243.4</v>
      </c>
    </row>
    <row r="32" spans="2:8" s="24" customFormat="1" ht="32.25" customHeight="1" x14ac:dyDescent="0.25">
      <c r="B32" s="95">
        <v>45307</v>
      </c>
      <c r="C32" s="28">
        <v>45302</v>
      </c>
      <c r="D32" s="61" t="s">
        <v>74</v>
      </c>
      <c r="E32" s="67" t="s">
        <v>75</v>
      </c>
      <c r="F32" s="68" t="s">
        <v>87</v>
      </c>
      <c r="G32" s="59" t="s">
        <v>86</v>
      </c>
      <c r="H32" s="39">
        <v>116938</v>
      </c>
    </row>
    <row r="33" spans="2:8" s="24" customFormat="1" ht="32.25" customHeight="1" x14ac:dyDescent="0.25">
      <c r="B33" s="95">
        <v>45329</v>
      </c>
      <c r="C33" s="114">
        <v>45264</v>
      </c>
      <c r="D33" s="115" t="s">
        <v>104</v>
      </c>
      <c r="E33" s="67" t="s">
        <v>103</v>
      </c>
      <c r="F33" s="68" t="s">
        <v>102</v>
      </c>
      <c r="G33" s="59" t="s">
        <v>17</v>
      </c>
      <c r="H33" s="39">
        <v>30000</v>
      </c>
    </row>
    <row r="34" spans="2:8" s="24" customFormat="1" ht="42" customHeight="1" x14ac:dyDescent="0.25">
      <c r="B34" s="95">
        <v>45323</v>
      </c>
      <c r="C34" s="28">
        <v>45314</v>
      </c>
      <c r="D34" s="61" t="s">
        <v>80</v>
      </c>
      <c r="E34" s="30" t="s">
        <v>53</v>
      </c>
      <c r="F34" s="30" t="s">
        <v>79</v>
      </c>
      <c r="G34" s="22" t="s">
        <v>54</v>
      </c>
      <c r="H34" s="60">
        <v>59000</v>
      </c>
    </row>
    <row r="35" spans="2:8" s="24" customFormat="1" ht="30" customHeight="1" x14ac:dyDescent="0.25">
      <c r="B35" s="95">
        <v>45287</v>
      </c>
      <c r="C35" s="28">
        <v>45266</v>
      </c>
      <c r="D35" s="61" t="s">
        <v>58</v>
      </c>
      <c r="E35" s="30" t="s">
        <v>59</v>
      </c>
      <c r="F35" s="30" t="s">
        <v>60</v>
      </c>
      <c r="G35" s="22" t="s">
        <v>61</v>
      </c>
      <c r="H35" s="60">
        <v>886568.94</v>
      </c>
    </row>
    <row r="36" spans="2:8" ht="21.75" customHeight="1" thickBot="1" x14ac:dyDescent="0.3">
      <c r="B36" s="15"/>
      <c r="C36" s="17"/>
      <c r="D36" s="16"/>
      <c r="E36" s="17"/>
      <c r="F36" s="17"/>
      <c r="G36" s="17"/>
      <c r="H36" s="40">
        <f>SUM(H13:H35)</f>
        <v>5305561.620000001</v>
      </c>
    </row>
    <row r="37" spans="2:8" ht="12" customHeight="1" x14ac:dyDescent="0.25">
      <c r="H37" s="2"/>
    </row>
    <row r="38" spans="2:8" ht="16.5" customHeight="1" x14ac:dyDescent="0.25">
      <c r="H38" s="2"/>
    </row>
    <row r="39" spans="2:8" s="1" customFormat="1" ht="18.75" customHeight="1" x14ac:dyDescent="0.25">
      <c r="B39" s="37" t="s">
        <v>93</v>
      </c>
      <c r="H39" s="2"/>
    </row>
    <row r="40" spans="2:8" s="1" customFormat="1" ht="14.25" customHeight="1" x14ac:dyDescent="0.5">
      <c r="B40" s="37" t="s">
        <v>105</v>
      </c>
      <c r="F40" s="6"/>
      <c r="G40" s="6"/>
      <c r="H40" s="20"/>
    </row>
    <row r="41" spans="2:8" s="1" customFormat="1" ht="11.25" customHeight="1" x14ac:dyDescent="0.25">
      <c r="B41" s="37" t="s">
        <v>107</v>
      </c>
      <c r="H41" s="2"/>
    </row>
    <row r="42" spans="2:8" ht="18" customHeight="1" x14ac:dyDescent="0.25">
      <c r="C42" s="37"/>
      <c r="D42" s="1"/>
      <c r="E42" s="1"/>
      <c r="F42" s="1"/>
      <c r="G42" s="1"/>
      <c r="H42" s="2"/>
    </row>
    <row r="43" spans="2:8" x14ac:dyDescent="0.25">
      <c r="H43" s="2"/>
    </row>
    <row r="44" spans="2:8" x14ac:dyDescent="0.25">
      <c r="B44" s="3" t="s">
        <v>6</v>
      </c>
      <c r="C44" s="3"/>
      <c r="E44" s="3" t="s">
        <v>7</v>
      </c>
      <c r="F44" s="4" t="s">
        <v>8</v>
      </c>
      <c r="G44" s="3" t="s">
        <v>9</v>
      </c>
      <c r="H44" s="5"/>
    </row>
    <row r="45" spans="2:8" ht="15" customHeight="1" x14ac:dyDescent="0.25">
      <c r="B45" s="3"/>
      <c r="C45" s="3"/>
      <c r="E45" s="3"/>
      <c r="F45" s="4"/>
      <c r="G45" s="3"/>
      <c r="H45" s="5"/>
    </row>
    <row r="46" spans="2:8" ht="15" customHeight="1" x14ac:dyDescent="0.25">
      <c r="B46" s="3"/>
      <c r="C46" s="3"/>
      <c r="E46" s="3"/>
      <c r="F46" s="4"/>
      <c r="G46" s="3"/>
      <c r="H46" s="5"/>
    </row>
    <row r="47" spans="2:8" ht="10.5" customHeight="1" x14ac:dyDescent="0.25">
      <c r="H47" s="6"/>
    </row>
    <row r="48" spans="2:8" ht="18.75" customHeight="1" x14ac:dyDescent="0.25">
      <c r="B48" s="7" t="s">
        <v>47</v>
      </c>
      <c r="C48" s="7"/>
      <c r="E48" s="7"/>
      <c r="F48" s="7" t="s">
        <v>10</v>
      </c>
      <c r="G48" s="7" t="s">
        <v>27</v>
      </c>
      <c r="H48" s="9"/>
    </row>
    <row r="49" spans="2:8" x14ac:dyDescent="0.25">
      <c r="B49" s="8" t="s">
        <v>34</v>
      </c>
      <c r="C49" s="10"/>
      <c r="E49" s="8"/>
      <c r="F49" s="8" t="s">
        <v>11</v>
      </c>
      <c r="G49" s="8" t="s">
        <v>12</v>
      </c>
      <c r="H49" s="11"/>
    </row>
    <row r="50" spans="2:8" x14ac:dyDescent="0.25">
      <c r="B50" s="54" t="s">
        <v>94</v>
      </c>
      <c r="C50" s="55"/>
      <c r="E50" s="11"/>
      <c r="F50" s="8"/>
      <c r="G50" s="8"/>
      <c r="H50" s="11"/>
    </row>
    <row r="51" spans="2:8" x14ac:dyDescent="0.25">
      <c r="C51" s="54"/>
      <c r="D51" s="55"/>
      <c r="E51" s="8"/>
      <c r="F51" s="8"/>
      <c r="G51" s="8"/>
      <c r="H51" s="11"/>
    </row>
    <row r="52" spans="2:8" ht="6.75" customHeight="1" x14ac:dyDescent="0.25">
      <c r="C52" s="56"/>
      <c r="D52" s="56"/>
      <c r="E52" s="56"/>
      <c r="F52" s="56"/>
      <c r="G52" s="56"/>
      <c r="H52" s="56"/>
    </row>
    <row r="53" spans="2:8" ht="6.75" customHeight="1" x14ac:dyDescent="0.25">
      <c r="C53" s="56"/>
      <c r="D53" s="56"/>
      <c r="E53" s="56"/>
      <c r="F53" s="56"/>
      <c r="G53" s="56"/>
      <c r="H53" s="56"/>
    </row>
  </sheetData>
  <mergeCells count="15">
    <mergeCell ref="B6:H6"/>
    <mergeCell ref="B8:H8"/>
    <mergeCell ref="B9:H9"/>
    <mergeCell ref="B11:B12"/>
    <mergeCell ref="C11:C12"/>
    <mergeCell ref="D11:D12"/>
    <mergeCell ref="E11:E12"/>
    <mergeCell ref="F11:F12"/>
    <mergeCell ref="G11:G12"/>
    <mergeCell ref="H11:H12"/>
    <mergeCell ref="B1:H1"/>
    <mergeCell ref="B2:H2"/>
    <mergeCell ref="B3:H3"/>
    <mergeCell ref="B4:H4"/>
    <mergeCell ref="B5:H5"/>
  </mergeCells>
  <pageMargins left="0.2" right="0.19685039370078741" top="0.19685039370078741" bottom="0.19685039370078741" header="0.98425196850393704" footer="0.19685039370078741"/>
  <pageSetup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T95"/>
  <sheetViews>
    <sheetView tabSelected="1" topLeftCell="A40" zoomScale="80" zoomScaleNormal="80" workbookViewId="0">
      <selection activeCell="E62" sqref="E62"/>
    </sheetView>
  </sheetViews>
  <sheetFormatPr baseColWidth="10" defaultRowHeight="15" x14ac:dyDescent="0.25"/>
  <cols>
    <col min="1" max="1" width="1.7109375" customWidth="1"/>
    <col min="2" max="2" width="10" customWidth="1"/>
    <col min="3" max="3" width="9.85546875" customWidth="1"/>
    <col min="4" max="4" width="25.5703125" customWidth="1"/>
    <col min="5" max="5" width="38.7109375" customWidth="1"/>
    <col min="6" max="6" width="64.42578125" customWidth="1"/>
    <col min="7" max="7" width="15.85546875" customWidth="1"/>
    <col min="8" max="8" width="16.7109375" customWidth="1"/>
    <col min="9" max="9" width="12.28515625" customWidth="1"/>
    <col min="10" max="11" width="14.140625" customWidth="1"/>
    <col min="12" max="12" width="25.42578125" customWidth="1"/>
    <col min="13" max="13" width="13.140625" customWidth="1"/>
    <col min="14" max="14" width="12.42578125" customWidth="1"/>
    <col min="15" max="15" width="10.7109375" customWidth="1"/>
  </cols>
  <sheetData>
    <row r="1" spans="2:20" ht="15" customHeight="1" x14ac:dyDescent="0.6"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2:20" ht="24.75" customHeight="1" x14ac:dyDescent="0.25">
      <c r="B2" s="132" t="s">
        <v>0</v>
      </c>
      <c r="C2" s="132"/>
      <c r="D2" s="132"/>
      <c r="E2" s="132"/>
      <c r="F2" s="132"/>
      <c r="G2" s="132"/>
      <c r="H2" s="132"/>
      <c r="I2" s="132"/>
      <c r="J2" s="132"/>
      <c r="K2" s="132"/>
    </row>
    <row r="3" spans="2:20" ht="21" customHeight="1" x14ac:dyDescent="0.25">
      <c r="B3" s="121" t="s">
        <v>26</v>
      </c>
      <c r="C3" s="121"/>
      <c r="D3" s="121"/>
      <c r="E3" s="121"/>
      <c r="F3" s="121"/>
      <c r="G3" s="121"/>
      <c r="H3" s="121"/>
      <c r="I3" s="121"/>
      <c r="J3" s="121"/>
      <c r="K3" s="121"/>
    </row>
    <row r="4" spans="2:20" ht="21" customHeight="1" x14ac:dyDescent="0.25">
      <c r="B4" s="121" t="s">
        <v>14</v>
      </c>
      <c r="C4" s="121"/>
      <c r="D4" s="121"/>
      <c r="E4" s="121"/>
      <c r="F4" s="121"/>
      <c r="G4" s="121"/>
      <c r="H4" s="121"/>
      <c r="I4" s="121"/>
      <c r="J4" s="121"/>
      <c r="K4" s="121"/>
    </row>
    <row r="5" spans="2:20" ht="17.25" customHeight="1" x14ac:dyDescent="0.25">
      <c r="B5" s="122" t="s">
        <v>45</v>
      </c>
      <c r="C5" s="122"/>
      <c r="D5" s="122"/>
      <c r="E5" s="122"/>
      <c r="F5" s="122"/>
      <c r="G5" s="122"/>
      <c r="H5" s="122"/>
      <c r="I5" s="122"/>
      <c r="J5" s="122"/>
      <c r="K5" s="122"/>
    </row>
    <row r="6" spans="2:20" ht="18" customHeight="1" x14ac:dyDescent="0.25">
      <c r="B6" s="123" t="s">
        <v>46</v>
      </c>
      <c r="C6" s="123"/>
      <c r="D6" s="123"/>
      <c r="E6" s="123"/>
      <c r="F6" s="123"/>
      <c r="G6" s="123"/>
      <c r="H6" s="123"/>
      <c r="I6" s="123"/>
      <c r="J6" s="123"/>
      <c r="K6" s="123"/>
    </row>
    <row r="7" spans="2:20" ht="12.75" customHeight="1" x14ac:dyDescent="0.25">
      <c r="B7" s="58"/>
      <c r="C7" s="58"/>
      <c r="D7" s="58"/>
      <c r="E7" s="58"/>
      <c r="F7" s="58"/>
      <c r="G7" s="58"/>
      <c r="H7" s="58"/>
      <c r="I7" s="58"/>
      <c r="J7" s="58"/>
      <c r="K7" s="58"/>
    </row>
    <row r="8" spans="2:20" ht="17.25" customHeight="1" x14ac:dyDescent="0.25">
      <c r="B8" s="121" t="s">
        <v>44</v>
      </c>
      <c r="C8" s="121"/>
      <c r="D8" s="121"/>
      <c r="E8" s="121"/>
      <c r="F8" s="121"/>
      <c r="G8" s="121"/>
      <c r="H8" s="121"/>
      <c r="I8" s="121"/>
      <c r="J8" s="121"/>
      <c r="K8" s="121"/>
    </row>
    <row r="9" spans="2:20" s="1" customFormat="1" ht="16.5" customHeight="1" x14ac:dyDescent="0.25">
      <c r="B9" s="121" t="s">
        <v>38</v>
      </c>
      <c r="C9" s="121"/>
      <c r="D9" s="121"/>
      <c r="E9" s="121"/>
      <c r="F9" s="121"/>
      <c r="G9" s="121"/>
      <c r="H9" s="121"/>
      <c r="I9" s="121"/>
      <c r="J9" s="121"/>
      <c r="K9" s="121"/>
      <c r="L9" s="57"/>
      <c r="M9" s="57"/>
      <c r="N9" s="57"/>
      <c r="O9" s="63"/>
      <c r="P9" s="63"/>
      <c r="Q9" s="63"/>
      <c r="R9" s="63"/>
      <c r="S9" s="63"/>
      <c r="T9" s="63"/>
    </row>
    <row r="10" spans="2:20" ht="20.25" customHeight="1" x14ac:dyDescent="0.25">
      <c r="B10" s="121" t="s">
        <v>77</v>
      </c>
      <c r="C10" s="121"/>
      <c r="D10" s="121"/>
      <c r="E10" s="121"/>
      <c r="F10" s="121"/>
      <c r="G10" s="121"/>
      <c r="H10" s="121"/>
      <c r="I10" s="121"/>
      <c r="J10" s="121"/>
      <c r="K10" s="121"/>
    </row>
    <row r="11" spans="2:20" ht="10.5" customHeight="1" thickBot="1" x14ac:dyDescent="0.3">
      <c r="C11" s="134"/>
      <c r="D11" s="134"/>
      <c r="E11" s="134"/>
      <c r="F11" s="134"/>
      <c r="G11" s="134"/>
      <c r="H11" s="134"/>
      <c r="I11" s="62"/>
      <c r="J11" s="62"/>
      <c r="K11" s="62"/>
      <c r="L11" s="1"/>
      <c r="M11" s="1"/>
    </row>
    <row r="12" spans="2:20" ht="24" customHeight="1" x14ac:dyDescent="0.25">
      <c r="B12" s="141" t="s">
        <v>36</v>
      </c>
      <c r="C12" s="143" t="s">
        <v>1</v>
      </c>
      <c r="D12" s="145" t="s">
        <v>2</v>
      </c>
      <c r="E12" s="147" t="s">
        <v>3</v>
      </c>
      <c r="F12" s="147" t="s">
        <v>4</v>
      </c>
      <c r="G12" s="149" t="s">
        <v>37</v>
      </c>
      <c r="H12" s="151" t="s">
        <v>5</v>
      </c>
      <c r="I12" s="137" t="s">
        <v>39</v>
      </c>
      <c r="J12" s="139" t="s">
        <v>40</v>
      </c>
      <c r="K12" s="135" t="s">
        <v>41</v>
      </c>
      <c r="L12" s="13"/>
      <c r="M12" s="1"/>
      <c r="N12" s="1"/>
      <c r="O12" s="1"/>
    </row>
    <row r="13" spans="2:20" ht="10.5" customHeight="1" thickBot="1" x14ac:dyDescent="0.3">
      <c r="B13" s="142"/>
      <c r="C13" s="144"/>
      <c r="D13" s="146"/>
      <c r="E13" s="148"/>
      <c r="F13" s="148"/>
      <c r="G13" s="150"/>
      <c r="H13" s="152"/>
      <c r="I13" s="138"/>
      <c r="J13" s="140"/>
      <c r="K13" s="136"/>
      <c r="L13" s="14"/>
      <c r="M13" s="1"/>
      <c r="N13" s="1"/>
      <c r="O13" s="1"/>
    </row>
    <row r="14" spans="2:20" s="1" customFormat="1" ht="45.75" customHeight="1" x14ac:dyDescent="0.25">
      <c r="B14" s="26">
        <v>44104</v>
      </c>
      <c r="C14" s="88">
        <v>44104</v>
      </c>
      <c r="D14" s="85" t="s">
        <v>22</v>
      </c>
      <c r="E14" s="23" t="s">
        <v>20</v>
      </c>
      <c r="F14" s="25" t="s">
        <v>23</v>
      </c>
      <c r="G14" s="65" t="s">
        <v>21</v>
      </c>
      <c r="H14" s="86">
        <v>2600</v>
      </c>
      <c r="I14" s="87">
        <v>44134</v>
      </c>
      <c r="J14" s="43">
        <v>0</v>
      </c>
      <c r="K14" s="38">
        <v>2600</v>
      </c>
      <c r="L14" s="50"/>
      <c r="M14" s="31"/>
      <c r="N14" s="31"/>
      <c r="O14" s="31"/>
    </row>
    <row r="15" spans="2:20" s="1" customFormat="1" ht="46.5" customHeight="1" x14ac:dyDescent="0.25">
      <c r="B15" s="64">
        <v>44169</v>
      </c>
      <c r="C15" s="89">
        <v>44169</v>
      </c>
      <c r="D15" s="76" t="s">
        <v>24</v>
      </c>
      <c r="E15" s="77" t="s">
        <v>20</v>
      </c>
      <c r="F15" s="36" t="s">
        <v>25</v>
      </c>
      <c r="G15" s="78" t="s">
        <v>21</v>
      </c>
      <c r="H15" s="83">
        <v>2640</v>
      </c>
      <c r="I15" s="73">
        <v>44200</v>
      </c>
      <c r="J15" s="84">
        <v>0</v>
      </c>
      <c r="K15" s="79">
        <v>2640</v>
      </c>
      <c r="L15" s="50"/>
      <c r="M15" s="31"/>
      <c r="N15" s="31"/>
      <c r="O15" s="31"/>
    </row>
    <row r="16" spans="2:20" s="24" customFormat="1" ht="45" customHeight="1" x14ac:dyDescent="0.25">
      <c r="B16" s="80" t="s">
        <v>49</v>
      </c>
      <c r="C16" s="90" t="s">
        <v>49</v>
      </c>
      <c r="D16" s="29" t="s">
        <v>30</v>
      </c>
      <c r="E16" s="29" t="s">
        <v>31</v>
      </c>
      <c r="F16" s="36" t="s">
        <v>50</v>
      </c>
      <c r="G16" s="22" t="s">
        <v>32</v>
      </c>
      <c r="H16" s="32">
        <f>810265.65+53839.95-216776.99-53841.65+53839.95+53839.95-216818.84+53807.48+53807.48+53807.48+481.55</f>
        <v>646252.00999999989</v>
      </c>
      <c r="I16" s="73">
        <v>44772</v>
      </c>
      <c r="J16" s="32">
        <v>0</v>
      </c>
      <c r="K16" s="39">
        <f>810265.65+53839.95-216776.99-53841.65+53839.95+53839.95-216818.84+53807.48+53807.48+53807.48+481.55</f>
        <v>646252.00999999989</v>
      </c>
      <c r="L16" s="71"/>
      <c r="M16" s="72"/>
      <c r="N16" s="72"/>
      <c r="O16" s="72"/>
      <c r="P16" s="71"/>
      <c r="Q16" s="51"/>
    </row>
    <row r="17" spans="2:16" s="24" customFormat="1" ht="45.75" customHeight="1" x14ac:dyDescent="0.25">
      <c r="B17" s="80" t="s">
        <v>49</v>
      </c>
      <c r="C17" s="90" t="s">
        <v>49</v>
      </c>
      <c r="D17" s="29" t="s">
        <v>30</v>
      </c>
      <c r="E17" s="29" t="s">
        <v>33</v>
      </c>
      <c r="F17" s="36" t="s">
        <v>51</v>
      </c>
      <c r="G17" s="22" t="s">
        <v>35</v>
      </c>
      <c r="H17" s="32">
        <f>625+250+250+125+125+125+125+125+125+125+125+125+125+125+125+125+125</f>
        <v>2875</v>
      </c>
      <c r="I17" s="73">
        <v>44772</v>
      </c>
      <c r="J17" s="32">
        <v>0</v>
      </c>
      <c r="K17" s="39">
        <f>625+250+250+125+125+125+125+125+125+125+125+125+125+125+125+125+125</f>
        <v>2875</v>
      </c>
      <c r="L17" s="51"/>
      <c r="M17" s="34"/>
      <c r="N17" s="34"/>
      <c r="O17" s="34"/>
      <c r="P17" s="35"/>
    </row>
    <row r="18" spans="2:16" s="24" customFormat="1" ht="31.5" customHeight="1" x14ac:dyDescent="0.25">
      <c r="B18" s="64">
        <v>44356</v>
      </c>
      <c r="C18" s="91">
        <v>44306</v>
      </c>
      <c r="D18" s="33" t="s">
        <v>48</v>
      </c>
      <c r="E18" s="30" t="s">
        <v>28</v>
      </c>
      <c r="F18" s="21" t="s">
        <v>29</v>
      </c>
      <c r="G18" s="22" t="s">
        <v>16</v>
      </c>
      <c r="H18" s="32">
        <v>79041.81</v>
      </c>
      <c r="I18" s="73">
        <v>44336</v>
      </c>
      <c r="J18" s="32">
        <v>0</v>
      </c>
      <c r="K18" s="39">
        <v>79041.81</v>
      </c>
      <c r="L18" s="96"/>
      <c r="M18" s="34"/>
      <c r="N18" s="34"/>
      <c r="O18" s="34"/>
      <c r="P18" s="35"/>
    </row>
    <row r="19" spans="2:16" s="24" customFormat="1" ht="48.75" customHeight="1" x14ac:dyDescent="0.25">
      <c r="B19" s="64">
        <v>45323</v>
      </c>
      <c r="C19" s="28">
        <v>45143</v>
      </c>
      <c r="D19" s="33" t="s">
        <v>81</v>
      </c>
      <c r="E19" s="30" t="s">
        <v>82</v>
      </c>
      <c r="F19" s="30" t="s">
        <v>83</v>
      </c>
      <c r="G19" s="22" t="s">
        <v>35</v>
      </c>
      <c r="H19" s="32">
        <v>353955.14</v>
      </c>
      <c r="I19" s="92">
        <v>45174</v>
      </c>
      <c r="J19" s="32">
        <v>0</v>
      </c>
      <c r="K19" s="39">
        <v>353955.14</v>
      </c>
      <c r="L19" s="96"/>
      <c r="M19" s="34"/>
      <c r="N19" s="34"/>
      <c r="O19" s="34"/>
      <c r="P19" s="35"/>
    </row>
    <row r="20" spans="2:16" s="24" customFormat="1" ht="43.5" customHeight="1" x14ac:dyDescent="0.25">
      <c r="B20" s="64">
        <v>45323</v>
      </c>
      <c r="C20" s="28">
        <v>45235</v>
      </c>
      <c r="D20" s="33" t="s">
        <v>84</v>
      </c>
      <c r="E20" s="30" t="s">
        <v>82</v>
      </c>
      <c r="F20" s="30" t="s">
        <v>85</v>
      </c>
      <c r="G20" s="22" t="s">
        <v>35</v>
      </c>
      <c r="H20" s="32">
        <v>355549.31</v>
      </c>
      <c r="I20" s="92">
        <v>45265</v>
      </c>
      <c r="J20" s="32">
        <v>0</v>
      </c>
      <c r="K20" s="39">
        <v>355549.31</v>
      </c>
      <c r="L20" s="96"/>
      <c r="M20" s="34"/>
      <c r="N20" s="34"/>
      <c r="O20" s="34"/>
      <c r="P20" s="35"/>
    </row>
    <row r="21" spans="2:16" s="24" customFormat="1" ht="35.25" customHeight="1" x14ac:dyDescent="0.25">
      <c r="B21" s="69">
        <v>45323</v>
      </c>
      <c r="C21" s="28">
        <v>45287</v>
      </c>
      <c r="D21" s="94" t="s">
        <v>78</v>
      </c>
      <c r="E21" s="67" t="s">
        <v>18</v>
      </c>
      <c r="F21" s="68" t="s">
        <v>69</v>
      </c>
      <c r="G21" s="59" t="s">
        <v>19</v>
      </c>
      <c r="H21" s="32">
        <v>16485.07</v>
      </c>
      <c r="I21" s="92">
        <v>45318</v>
      </c>
      <c r="J21" s="32">
        <v>16485.07</v>
      </c>
      <c r="K21" s="112">
        <v>0</v>
      </c>
      <c r="L21" s="101"/>
      <c r="M21" s="34"/>
      <c r="N21" s="34"/>
      <c r="O21" s="34"/>
      <c r="P21" s="35"/>
    </row>
    <row r="22" spans="2:16" s="24" customFormat="1" ht="43.5" customHeight="1" x14ac:dyDescent="0.25">
      <c r="B22" s="69">
        <v>45329</v>
      </c>
      <c r="C22" s="28">
        <v>45292</v>
      </c>
      <c r="D22" s="94" t="s">
        <v>91</v>
      </c>
      <c r="E22" s="67" t="s">
        <v>90</v>
      </c>
      <c r="F22" s="68" t="s">
        <v>92</v>
      </c>
      <c r="G22" s="59" t="s">
        <v>19</v>
      </c>
      <c r="H22" s="32">
        <v>805371.97</v>
      </c>
      <c r="I22" s="92">
        <v>45323</v>
      </c>
      <c r="J22" s="32"/>
      <c r="K22" s="39">
        <v>805371.97</v>
      </c>
      <c r="L22" s="101"/>
      <c r="M22" s="34"/>
      <c r="N22" s="34"/>
      <c r="O22" s="34"/>
      <c r="P22" s="35"/>
    </row>
    <row r="23" spans="2:16" s="1" customFormat="1" ht="35.1" customHeight="1" x14ac:dyDescent="0.25">
      <c r="B23" s="69">
        <v>45286</v>
      </c>
      <c r="C23" s="28">
        <v>45253</v>
      </c>
      <c r="D23" s="61" t="s">
        <v>56</v>
      </c>
      <c r="E23" s="67" t="s">
        <v>52</v>
      </c>
      <c r="F23" s="68" t="s">
        <v>57</v>
      </c>
      <c r="G23" s="22" t="s">
        <v>17</v>
      </c>
      <c r="H23" s="32">
        <v>20000</v>
      </c>
      <c r="I23" s="73">
        <v>45283</v>
      </c>
      <c r="J23" s="32">
        <v>0</v>
      </c>
      <c r="K23" s="39">
        <v>20000</v>
      </c>
      <c r="L23" s="101"/>
      <c r="M23" s="66"/>
    </row>
    <row r="24" spans="2:16" s="24" customFormat="1" ht="39.75" customHeight="1" x14ac:dyDescent="0.25">
      <c r="B24" s="69">
        <v>45301</v>
      </c>
      <c r="C24" s="28">
        <v>45244</v>
      </c>
      <c r="D24" s="61" t="s">
        <v>62</v>
      </c>
      <c r="E24" s="29" t="s">
        <v>31</v>
      </c>
      <c r="F24" s="68" t="s">
        <v>63</v>
      </c>
      <c r="G24" s="22" t="s">
        <v>32</v>
      </c>
      <c r="H24" s="32">
        <v>31273.040000000001</v>
      </c>
      <c r="I24" s="92">
        <v>45274</v>
      </c>
      <c r="J24" s="32">
        <v>0</v>
      </c>
      <c r="K24" s="39">
        <v>31273.040000000001</v>
      </c>
      <c r="L24" s="98"/>
      <c r="M24" s="93"/>
      <c r="N24" s="66"/>
      <c r="O24" s="66"/>
      <c r="P24" s="74"/>
    </row>
    <row r="25" spans="2:16" s="24" customFormat="1" ht="39.75" customHeight="1" x14ac:dyDescent="0.25">
      <c r="B25" s="69">
        <v>45301</v>
      </c>
      <c r="C25" s="28">
        <v>45278</v>
      </c>
      <c r="D25" s="61" t="s">
        <v>64</v>
      </c>
      <c r="E25" s="29" t="s">
        <v>31</v>
      </c>
      <c r="F25" s="68" t="s">
        <v>65</v>
      </c>
      <c r="G25" s="22" t="s">
        <v>32</v>
      </c>
      <c r="H25" s="32">
        <v>1771327.72</v>
      </c>
      <c r="I25" s="92">
        <v>45309</v>
      </c>
      <c r="J25" s="32">
        <v>0</v>
      </c>
      <c r="K25" s="39">
        <v>1771327.72</v>
      </c>
      <c r="L25" s="102"/>
      <c r="M25" s="93"/>
      <c r="N25" s="66"/>
      <c r="O25" s="66"/>
      <c r="P25" s="74"/>
    </row>
    <row r="26" spans="2:16" s="24" customFormat="1" ht="39.75" customHeight="1" x14ac:dyDescent="0.25">
      <c r="B26" s="69">
        <v>45301</v>
      </c>
      <c r="C26" s="28">
        <v>45237</v>
      </c>
      <c r="D26" s="61" t="s">
        <v>66</v>
      </c>
      <c r="E26" s="29" t="s">
        <v>31</v>
      </c>
      <c r="F26" s="68" t="s">
        <v>67</v>
      </c>
      <c r="G26" s="22" t="s">
        <v>32</v>
      </c>
      <c r="H26" s="32">
        <v>106110.82</v>
      </c>
      <c r="I26" s="92">
        <v>45267</v>
      </c>
      <c r="J26" s="32">
        <v>0</v>
      </c>
      <c r="K26" s="39">
        <v>106110.82</v>
      </c>
      <c r="L26" s="98"/>
      <c r="M26" s="93"/>
      <c r="N26" s="66"/>
      <c r="O26" s="66"/>
      <c r="P26" s="74"/>
    </row>
    <row r="27" spans="2:16" s="24" customFormat="1" ht="24.95" customHeight="1" x14ac:dyDescent="0.25">
      <c r="B27" s="69">
        <v>45313</v>
      </c>
      <c r="C27" s="28">
        <v>45292</v>
      </c>
      <c r="D27" s="61" t="s">
        <v>70</v>
      </c>
      <c r="E27" s="29" t="s">
        <v>55</v>
      </c>
      <c r="F27" s="68" t="s">
        <v>71</v>
      </c>
      <c r="G27" s="22" t="s">
        <v>15</v>
      </c>
      <c r="H27" s="32">
        <v>1598.4</v>
      </c>
      <c r="I27" s="92">
        <v>45323</v>
      </c>
      <c r="J27" s="32">
        <v>1598.4</v>
      </c>
      <c r="K27" s="60">
        <v>0</v>
      </c>
      <c r="L27" s="133"/>
      <c r="M27" s="66"/>
      <c r="N27" s="66"/>
      <c r="O27" s="66"/>
      <c r="P27" s="74"/>
    </row>
    <row r="28" spans="2:16" s="24" customFormat="1" ht="24.95" customHeight="1" x14ac:dyDescent="0.25">
      <c r="B28" s="69">
        <v>45313</v>
      </c>
      <c r="C28" s="28">
        <v>45292</v>
      </c>
      <c r="D28" s="61" t="s">
        <v>72</v>
      </c>
      <c r="E28" s="29" t="s">
        <v>55</v>
      </c>
      <c r="F28" s="68" t="s">
        <v>71</v>
      </c>
      <c r="G28" s="22" t="s">
        <v>15</v>
      </c>
      <c r="H28" s="32">
        <v>1598.4</v>
      </c>
      <c r="I28" s="92">
        <v>45323</v>
      </c>
      <c r="J28" s="32">
        <v>1598.4</v>
      </c>
      <c r="K28" s="60">
        <v>0</v>
      </c>
      <c r="L28" s="133"/>
      <c r="M28" s="66"/>
      <c r="N28" s="66"/>
      <c r="O28" s="66"/>
      <c r="P28" s="74"/>
    </row>
    <row r="29" spans="2:16" s="24" customFormat="1" ht="24.95" customHeight="1" x14ac:dyDescent="0.25">
      <c r="B29" s="69">
        <v>45313</v>
      </c>
      <c r="C29" s="28">
        <v>45292</v>
      </c>
      <c r="D29" s="61" t="s">
        <v>73</v>
      </c>
      <c r="E29" s="29" t="s">
        <v>55</v>
      </c>
      <c r="F29" s="68" t="s">
        <v>71</v>
      </c>
      <c r="G29" s="22" t="s">
        <v>15</v>
      </c>
      <c r="H29" s="32">
        <v>1756.8</v>
      </c>
      <c r="I29" s="92">
        <v>45323</v>
      </c>
      <c r="J29" s="32">
        <v>1756.8</v>
      </c>
      <c r="K29" s="60">
        <v>0</v>
      </c>
      <c r="L29" s="133"/>
      <c r="M29" s="66"/>
      <c r="N29" s="66"/>
      <c r="O29" s="66"/>
      <c r="P29" s="74"/>
    </row>
    <row r="30" spans="2:16" s="24" customFormat="1" ht="32.1" customHeight="1" x14ac:dyDescent="0.25">
      <c r="B30" s="69">
        <v>45329</v>
      </c>
      <c r="C30" s="27">
        <v>45235</v>
      </c>
      <c r="D30" s="27" t="s">
        <v>96</v>
      </c>
      <c r="E30" s="29" t="s">
        <v>89</v>
      </c>
      <c r="F30" s="68" t="s">
        <v>99</v>
      </c>
      <c r="G30" s="22" t="s">
        <v>88</v>
      </c>
      <c r="H30" s="113">
        <v>5669.39</v>
      </c>
      <c r="I30" s="92">
        <v>45265</v>
      </c>
      <c r="J30" s="32">
        <v>0</v>
      </c>
      <c r="K30" s="113">
        <v>5669.39</v>
      </c>
      <c r="L30" s="111"/>
      <c r="M30" s="66"/>
      <c r="N30" s="66"/>
      <c r="O30" s="66"/>
      <c r="P30" s="74"/>
    </row>
    <row r="31" spans="2:16" s="24" customFormat="1" ht="32.1" customHeight="1" x14ac:dyDescent="0.25">
      <c r="B31" s="69">
        <v>45329</v>
      </c>
      <c r="C31" s="27">
        <v>45262</v>
      </c>
      <c r="D31" s="27" t="s">
        <v>97</v>
      </c>
      <c r="E31" s="29" t="s">
        <v>89</v>
      </c>
      <c r="F31" s="68" t="s">
        <v>100</v>
      </c>
      <c r="G31" s="22" t="s">
        <v>88</v>
      </c>
      <c r="H31" s="113">
        <v>5706.4</v>
      </c>
      <c r="I31" s="92">
        <v>45293</v>
      </c>
      <c r="J31" s="32">
        <v>0</v>
      </c>
      <c r="K31" s="113">
        <v>5706.4</v>
      </c>
      <c r="L31" s="111"/>
      <c r="M31" s="66"/>
      <c r="N31" s="66"/>
      <c r="O31" s="66"/>
      <c r="P31" s="74"/>
    </row>
    <row r="32" spans="2:16" s="24" customFormat="1" ht="32.1" customHeight="1" x14ac:dyDescent="0.25">
      <c r="B32" s="69">
        <v>45329</v>
      </c>
      <c r="C32" s="27">
        <v>45294</v>
      </c>
      <c r="D32" s="27" t="s">
        <v>98</v>
      </c>
      <c r="E32" s="29" t="s">
        <v>89</v>
      </c>
      <c r="F32" s="68" t="s">
        <v>101</v>
      </c>
      <c r="G32" s="22" t="s">
        <v>88</v>
      </c>
      <c r="H32" s="113">
        <v>3243.4</v>
      </c>
      <c r="I32" s="92">
        <v>45325</v>
      </c>
      <c r="J32" s="32">
        <v>0</v>
      </c>
      <c r="K32" s="113">
        <v>3243.4</v>
      </c>
      <c r="L32" s="111"/>
      <c r="M32" s="66"/>
      <c r="N32" s="66"/>
      <c r="O32" s="66"/>
      <c r="P32" s="74"/>
    </row>
    <row r="33" spans="2:16" s="24" customFormat="1" ht="32.1" customHeight="1" x14ac:dyDescent="0.25">
      <c r="B33" s="95">
        <v>45329</v>
      </c>
      <c r="C33" s="114">
        <v>45264</v>
      </c>
      <c r="D33" s="115" t="s">
        <v>104</v>
      </c>
      <c r="E33" s="67" t="s">
        <v>103</v>
      </c>
      <c r="F33" s="68" t="s">
        <v>102</v>
      </c>
      <c r="G33" s="59" t="s">
        <v>17</v>
      </c>
      <c r="H33" s="32">
        <v>30000</v>
      </c>
      <c r="I33" s="92">
        <v>45295</v>
      </c>
      <c r="J33" s="32">
        <v>0</v>
      </c>
      <c r="K33" s="32">
        <v>30000</v>
      </c>
      <c r="L33" s="111"/>
      <c r="M33" s="66"/>
      <c r="N33" s="66"/>
      <c r="O33" s="66"/>
      <c r="P33" s="74"/>
    </row>
    <row r="34" spans="2:16" s="24" customFormat="1" ht="47.25" customHeight="1" x14ac:dyDescent="0.25">
      <c r="B34" s="95">
        <v>45307</v>
      </c>
      <c r="C34" s="28">
        <v>45302</v>
      </c>
      <c r="D34" s="61" t="s">
        <v>74</v>
      </c>
      <c r="E34" s="67" t="s">
        <v>75</v>
      </c>
      <c r="F34" s="68" t="s">
        <v>76</v>
      </c>
      <c r="G34" s="59" t="s">
        <v>74</v>
      </c>
      <c r="H34" s="32">
        <v>116938</v>
      </c>
      <c r="I34" s="92"/>
      <c r="J34" s="32">
        <v>0</v>
      </c>
      <c r="K34" s="39">
        <v>116938</v>
      </c>
      <c r="L34" s="99"/>
      <c r="M34" s="66"/>
      <c r="N34" s="66"/>
      <c r="O34" s="66"/>
      <c r="P34" s="74"/>
    </row>
    <row r="35" spans="2:16" s="24" customFormat="1" ht="57" customHeight="1" x14ac:dyDescent="0.25">
      <c r="B35" s="95">
        <v>45323</v>
      </c>
      <c r="C35" s="28">
        <v>45314</v>
      </c>
      <c r="D35" s="61" t="s">
        <v>80</v>
      </c>
      <c r="E35" s="30" t="s">
        <v>53</v>
      </c>
      <c r="F35" s="30" t="s">
        <v>79</v>
      </c>
      <c r="G35" s="22" t="s">
        <v>54</v>
      </c>
      <c r="H35" s="44">
        <v>59000</v>
      </c>
      <c r="I35" s="92">
        <v>45345</v>
      </c>
      <c r="J35" s="44">
        <v>0</v>
      </c>
      <c r="K35" s="60">
        <v>59000</v>
      </c>
      <c r="L35" s="100"/>
      <c r="M35" s="66"/>
      <c r="N35" s="66"/>
      <c r="O35" s="66"/>
      <c r="P35" s="74"/>
    </row>
    <row r="36" spans="2:16" s="24" customFormat="1" ht="38.25" customHeight="1" thickBot="1" x14ac:dyDescent="0.3">
      <c r="B36" s="103">
        <v>45287</v>
      </c>
      <c r="C36" s="104">
        <v>45266</v>
      </c>
      <c r="D36" s="105" t="s">
        <v>58</v>
      </c>
      <c r="E36" s="106" t="s">
        <v>59</v>
      </c>
      <c r="F36" s="106" t="s">
        <v>60</v>
      </c>
      <c r="G36" s="107" t="s">
        <v>61</v>
      </c>
      <c r="H36" s="108">
        <v>886568.94</v>
      </c>
      <c r="I36" s="109">
        <v>45297</v>
      </c>
      <c r="J36" s="108">
        <v>0</v>
      </c>
      <c r="K36" s="110">
        <v>886568.94</v>
      </c>
      <c r="L36" s="99"/>
      <c r="M36" s="66"/>
      <c r="N36" s="66"/>
      <c r="O36" s="66"/>
      <c r="P36" s="74"/>
    </row>
    <row r="37" spans="2:16" ht="21.75" customHeight="1" thickBot="1" x14ac:dyDescent="0.3">
      <c r="H37" s="18">
        <f>SUM(H14:H36)</f>
        <v>5305561.620000001</v>
      </c>
      <c r="I37" s="19"/>
      <c r="J37" s="48">
        <f>SUM(J14:J36)</f>
        <v>21438.670000000002</v>
      </c>
      <c r="K37" s="47">
        <f>SUM(K14:K36)</f>
        <v>5284122.9499999993</v>
      </c>
      <c r="L37" s="97"/>
      <c r="M37" s="82"/>
      <c r="N37" s="82"/>
      <c r="O37" s="82"/>
    </row>
    <row r="38" spans="2:16" ht="15.75" thickTop="1" x14ac:dyDescent="0.25">
      <c r="H38" s="45"/>
      <c r="L38" s="52"/>
      <c r="M38" s="82"/>
    </row>
    <row r="39" spans="2:16" x14ac:dyDescent="0.25">
      <c r="H39" s="2"/>
      <c r="L39" s="12"/>
      <c r="M39" s="1"/>
    </row>
    <row r="40" spans="2:16" ht="24" customHeight="1" x14ac:dyDescent="0.25">
      <c r="H40" s="46" t="s">
        <v>42</v>
      </c>
      <c r="J40" s="46" t="s">
        <v>43</v>
      </c>
      <c r="K40" s="46" t="s">
        <v>41</v>
      </c>
      <c r="L40" s="12"/>
      <c r="M40" s="1"/>
    </row>
    <row r="41" spans="2:16" ht="15.75" customHeight="1" x14ac:dyDescent="0.25">
      <c r="H41" s="46"/>
      <c r="J41" s="46"/>
      <c r="K41" s="46"/>
      <c r="L41" s="12"/>
      <c r="M41" s="1"/>
    </row>
    <row r="42" spans="2:16" ht="17.25" customHeight="1" x14ac:dyDescent="0.25">
      <c r="H42" s="46"/>
      <c r="J42" s="46"/>
      <c r="K42" s="46"/>
      <c r="L42" s="12"/>
      <c r="M42" s="1"/>
    </row>
    <row r="43" spans="2:16" s="1" customFormat="1" ht="18.75" customHeight="1" x14ac:dyDescent="0.25">
      <c r="B43" s="37" t="s">
        <v>106</v>
      </c>
      <c r="H43" s="2"/>
    </row>
    <row r="44" spans="2:16" s="1" customFormat="1" ht="14.25" customHeight="1" x14ac:dyDescent="0.5">
      <c r="B44" s="37" t="s">
        <v>105</v>
      </c>
      <c r="F44" s="6"/>
      <c r="G44" s="6"/>
      <c r="H44" s="20"/>
    </row>
    <row r="45" spans="2:16" s="1" customFormat="1" ht="11.25" customHeight="1" x14ac:dyDescent="0.25">
      <c r="B45" s="37" t="s">
        <v>107</v>
      </c>
      <c r="H45" s="2"/>
    </row>
    <row r="46" spans="2:16" ht="11.25" customHeight="1" x14ac:dyDescent="0.25">
      <c r="B46" s="37"/>
      <c r="C46" s="1"/>
      <c r="D46" s="1"/>
      <c r="E46" s="1"/>
      <c r="F46" s="1"/>
      <c r="G46" s="1"/>
      <c r="H46" s="2"/>
      <c r="I46" s="2"/>
      <c r="J46" s="2"/>
      <c r="K46" s="2"/>
    </row>
    <row r="47" spans="2:16" ht="26.25" x14ac:dyDescent="0.4">
      <c r="H47" s="2"/>
      <c r="I47" s="2"/>
      <c r="J47" s="2"/>
      <c r="K47" s="2"/>
      <c r="L47" s="53"/>
    </row>
    <row r="48" spans="2:16" x14ac:dyDescent="0.25">
      <c r="B48" s="3" t="s">
        <v>6</v>
      </c>
      <c r="D48" s="3"/>
      <c r="E48" s="3" t="s">
        <v>7</v>
      </c>
      <c r="F48" s="4" t="s">
        <v>8</v>
      </c>
      <c r="G48" s="3" t="s">
        <v>9</v>
      </c>
      <c r="H48" s="5"/>
      <c r="I48" s="5"/>
      <c r="J48" s="5"/>
      <c r="K48" s="5"/>
      <c r="M48" s="1"/>
    </row>
    <row r="49" spans="2:13" ht="15" customHeight="1" x14ac:dyDescent="0.25">
      <c r="B49" s="3"/>
      <c r="D49" s="3"/>
      <c r="E49" s="3"/>
      <c r="F49" s="4"/>
      <c r="G49" s="3"/>
      <c r="H49" s="5"/>
      <c r="I49" s="5"/>
      <c r="J49" s="5"/>
      <c r="K49" s="5"/>
      <c r="L49" s="1"/>
      <c r="M49" s="1"/>
    </row>
    <row r="50" spans="2:13" ht="15" customHeight="1" x14ac:dyDescent="0.25">
      <c r="H50" s="6"/>
      <c r="I50" s="6"/>
      <c r="J50" s="6"/>
      <c r="K50" s="6"/>
      <c r="L50" s="1"/>
      <c r="M50" s="1"/>
    </row>
    <row r="51" spans="2:13" x14ac:dyDescent="0.25">
      <c r="B51" s="7" t="s">
        <v>13</v>
      </c>
      <c r="D51" s="7"/>
      <c r="E51" s="7"/>
      <c r="F51" s="7" t="s">
        <v>10</v>
      </c>
      <c r="G51" s="7" t="s">
        <v>27</v>
      </c>
      <c r="H51" s="9"/>
      <c r="I51" s="9"/>
      <c r="J51" s="9"/>
      <c r="K51" s="9"/>
      <c r="L51" s="1"/>
      <c r="M51" s="1"/>
    </row>
    <row r="52" spans="2:13" x14ac:dyDescent="0.25">
      <c r="B52" s="8" t="s">
        <v>34</v>
      </c>
      <c r="C52" s="10"/>
      <c r="E52" s="8"/>
      <c r="F52" s="8" t="s">
        <v>11</v>
      </c>
      <c r="G52" s="8" t="s">
        <v>12</v>
      </c>
      <c r="H52" s="11"/>
      <c r="I52" s="1"/>
      <c r="J52" s="1"/>
      <c r="K52" s="1"/>
      <c r="L52" s="1"/>
    </row>
    <row r="53" spans="2:13" x14ac:dyDescent="0.25">
      <c r="B53" s="54" t="s">
        <v>95</v>
      </c>
      <c r="C53" s="55"/>
      <c r="E53" s="11"/>
      <c r="F53" s="8"/>
      <c r="G53" s="8"/>
      <c r="H53" s="11"/>
      <c r="I53" s="1"/>
      <c r="J53" s="1"/>
      <c r="K53" s="1"/>
      <c r="L53" s="1"/>
    </row>
    <row r="54" spans="2:13" x14ac:dyDescent="0.25">
      <c r="C54" s="54"/>
      <c r="D54" s="55"/>
      <c r="E54" s="11"/>
      <c r="F54" s="8"/>
      <c r="G54" s="8"/>
      <c r="H54" s="11"/>
      <c r="I54" s="11"/>
      <c r="J54" s="11"/>
      <c r="K54" s="11"/>
      <c r="L54" s="1"/>
      <c r="M54" s="1"/>
    </row>
    <row r="55" spans="2:13" s="1" customFormat="1" ht="10.5" customHeight="1" x14ac:dyDescent="0.25">
      <c r="C55" s="62"/>
      <c r="D55" s="62"/>
      <c r="E55" s="62"/>
      <c r="F55" s="62"/>
      <c r="G55" s="62"/>
      <c r="H55" s="62"/>
      <c r="I55" s="62"/>
      <c r="J55" s="62"/>
      <c r="K55" s="62"/>
    </row>
    <row r="56" spans="2:13" s="1" customFormat="1" ht="10.5" customHeight="1" x14ac:dyDescent="0.25">
      <c r="C56" s="62"/>
      <c r="D56" s="62"/>
      <c r="E56" s="62"/>
      <c r="F56" s="62"/>
      <c r="G56" s="62"/>
      <c r="H56" s="62"/>
      <c r="I56" s="62"/>
      <c r="J56" s="62"/>
      <c r="K56" s="62"/>
    </row>
    <row r="57" spans="2:13" s="1" customFormat="1" ht="10.5" customHeight="1" x14ac:dyDescent="0.25">
      <c r="C57" s="62"/>
      <c r="D57" s="62"/>
      <c r="E57" s="62"/>
      <c r="F57" s="62"/>
      <c r="G57" s="62"/>
      <c r="H57" s="62"/>
      <c r="I57" s="62"/>
      <c r="J57" s="62"/>
      <c r="K57" s="62"/>
    </row>
    <row r="58" spans="2:13" s="1" customFormat="1" ht="10.5" customHeight="1" x14ac:dyDescent="0.25">
      <c r="C58" s="62"/>
      <c r="D58" s="62"/>
      <c r="E58" s="62"/>
      <c r="F58" s="62"/>
      <c r="G58" s="62"/>
      <c r="H58" s="62"/>
      <c r="I58" s="62"/>
      <c r="J58" s="62"/>
      <c r="K58" s="62"/>
    </row>
    <row r="59" spans="2:13" s="1" customFormat="1" ht="10.5" customHeight="1" x14ac:dyDescent="0.25">
      <c r="C59" s="62"/>
      <c r="D59" s="62"/>
      <c r="E59" s="62"/>
      <c r="F59" s="62"/>
      <c r="G59" s="62"/>
      <c r="H59" s="62"/>
      <c r="I59" s="62"/>
      <c r="J59" s="62"/>
      <c r="K59" s="62"/>
    </row>
    <row r="60" spans="2:13" s="1" customFormat="1" ht="10.5" customHeight="1" x14ac:dyDescent="0.25">
      <c r="C60" s="62"/>
      <c r="D60" s="62"/>
      <c r="E60" s="62"/>
      <c r="F60" s="62"/>
      <c r="G60" s="62"/>
      <c r="H60" s="62"/>
      <c r="I60" s="62"/>
      <c r="J60" s="62"/>
      <c r="K60" s="62"/>
    </row>
    <row r="61" spans="2:13" s="1" customFormat="1" ht="10.5" customHeight="1" x14ac:dyDescent="0.25">
      <c r="C61" s="62"/>
      <c r="D61" s="62"/>
      <c r="E61" s="62"/>
      <c r="F61" s="62"/>
      <c r="G61" s="62"/>
      <c r="H61" s="62"/>
      <c r="I61" s="62"/>
      <c r="J61" s="62"/>
      <c r="K61" s="62"/>
    </row>
    <row r="62" spans="2:13" s="1" customFormat="1" ht="10.5" customHeight="1" x14ac:dyDescent="0.25">
      <c r="C62" s="62"/>
      <c r="D62" s="62"/>
      <c r="E62" s="62"/>
      <c r="F62" s="62"/>
      <c r="G62" s="62"/>
      <c r="H62" s="62"/>
      <c r="I62" s="62"/>
      <c r="J62" s="62"/>
      <c r="K62" s="62"/>
    </row>
    <row r="63" spans="2:13" s="1" customFormat="1" ht="10.5" customHeight="1" x14ac:dyDescent="0.25">
      <c r="C63" s="62"/>
      <c r="D63" s="62"/>
      <c r="E63" s="62"/>
      <c r="F63" s="62"/>
      <c r="G63" s="62"/>
      <c r="H63" s="62"/>
      <c r="I63" s="62"/>
      <c r="J63" s="62"/>
      <c r="K63" s="62"/>
    </row>
    <row r="64" spans="2:13" s="1" customFormat="1" ht="10.5" customHeight="1" x14ac:dyDescent="0.25">
      <c r="C64" s="62"/>
      <c r="D64" s="62"/>
      <c r="E64" s="62"/>
      <c r="F64" s="62"/>
      <c r="G64" s="62"/>
      <c r="H64" s="62"/>
      <c r="I64" s="62"/>
      <c r="J64" s="62"/>
      <c r="K64" s="62"/>
    </row>
    <row r="65" spans="3:13" s="1" customFormat="1" ht="10.5" customHeight="1" x14ac:dyDescent="0.25">
      <c r="C65" s="62"/>
      <c r="D65" s="62"/>
      <c r="E65" s="62"/>
      <c r="F65" s="62"/>
      <c r="G65" s="62"/>
      <c r="H65" s="62"/>
      <c r="I65" s="62"/>
      <c r="J65" s="62"/>
      <c r="K65" s="62"/>
    </row>
    <row r="66" spans="3:13" s="1" customFormat="1" ht="10.5" customHeight="1" x14ac:dyDescent="0.25">
      <c r="C66" s="62"/>
      <c r="D66" s="62"/>
      <c r="E66" s="62"/>
      <c r="F66" s="62"/>
      <c r="G66" s="62"/>
      <c r="H66" s="62"/>
      <c r="I66" s="62"/>
      <c r="J66" s="62"/>
      <c r="K66" s="62"/>
    </row>
    <row r="67" spans="3:13" s="1" customFormat="1" ht="10.5" customHeight="1" x14ac:dyDescent="0.25">
      <c r="C67" s="62"/>
      <c r="D67" s="62"/>
      <c r="E67" s="62"/>
      <c r="F67" s="62"/>
      <c r="G67" s="62"/>
      <c r="H67" s="62"/>
      <c r="I67" s="62"/>
      <c r="J67" s="62"/>
      <c r="K67" s="62"/>
    </row>
    <row r="68" spans="3:13" s="1" customFormat="1" ht="10.5" customHeight="1" x14ac:dyDescent="0.25">
      <c r="C68" s="62"/>
      <c r="D68" s="62"/>
      <c r="E68" s="62"/>
      <c r="F68" s="62"/>
      <c r="G68" s="62"/>
      <c r="H68" s="62"/>
      <c r="I68" s="62"/>
      <c r="J68" s="62"/>
      <c r="K68" s="62"/>
    </row>
    <row r="69" spans="3:13" s="1" customFormat="1" ht="10.5" customHeight="1" x14ac:dyDescent="0.25">
      <c r="C69" s="62"/>
      <c r="D69" s="62"/>
      <c r="E69" s="62"/>
      <c r="F69" s="62"/>
      <c r="G69" s="62"/>
      <c r="H69" s="62"/>
      <c r="I69" s="62"/>
      <c r="J69" s="62"/>
      <c r="K69" s="62"/>
    </row>
    <row r="70" spans="3:13" s="1" customFormat="1" ht="10.5" customHeight="1" x14ac:dyDescent="0.25">
      <c r="C70" s="62"/>
      <c r="D70" s="62"/>
      <c r="E70" s="62"/>
      <c r="F70" s="62"/>
      <c r="G70" s="62"/>
      <c r="H70" s="62"/>
      <c r="I70" s="62"/>
      <c r="J70" s="62"/>
      <c r="K70" s="62"/>
    </row>
    <row r="71" spans="3:13" s="1" customFormat="1" ht="10.5" customHeight="1" x14ac:dyDescent="0.25">
      <c r="C71" s="62"/>
      <c r="D71" s="62"/>
      <c r="E71" s="62"/>
      <c r="F71" s="62"/>
      <c r="G71" s="62"/>
      <c r="H71" s="62"/>
      <c r="I71" s="62"/>
      <c r="J71" s="62"/>
      <c r="K71" s="62"/>
    </row>
    <row r="72" spans="3:13" s="1" customFormat="1" ht="10.5" customHeight="1" x14ac:dyDescent="0.25">
      <c r="C72" s="62"/>
      <c r="D72" s="62"/>
      <c r="E72" s="62"/>
      <c r="F72" s="62"/>
      <c r="G72" s="62"/>
      <c r="H72" s="62"/>
      <c r="I72" s="62"/>
      <c r="J72" s="62"/>
      <c r="K72" s="62"/>
    </row>
    <row r="73" spans="3:13" s="1" customFormat="1" ht="10.5" customHeight="1" x14ac:dyDescent="0.25">
      <c r="C73" s="62"/>
      <c r="D73" s="62"/>
      <c r="E73" s="62"/>
      <c r="F73" s="62"/>
      <c r="G73" s="62"/>
      <c r="H73" s="62"/>
      <c r="I73" s="62"/>
      <c r="J73" s="62"/>
      <c r="K73" s="62"/>
    </row>
    <row r="74" spans="3:13" s="1" customFormat="1" ht="10.5" customHeight="1" x14ac:dyDescent="0.25">
      <c r="C74" s="62"/>
      <c r="D74" s="62"/>
      <c r="E74" s="62"/>
      <c r="F74" s="62"/>
      <c r="G74" s="62"/>
      <c r="H74" s="62"/>
      <c r="I74" s="62"/>
      <c r="J74" s="62"/>
      <c r="K74" s="62"/>
    </row>
    <row r="75" spans="3:13" s="1" customFormat="1" ht="10.5" customHeight="1" x14ac:dyDescent="0.25">
      <c r="C75" s="62"/>
      <c r="D75" s="62"/>
      <c r="E75" s="62"/>
      <c r="F75" s="62"/>
      <c r="G75" s="62"/>
      <c r="H75" s="62"/>
      <c r="I75" s="62"/>
      <c r="J75" s="62"/>
      <c r="K75" s="62"/>
    </row>
    <row r="76" spans="3:13" ht="10.5" customHeight="1" x14ac:dyDescent="0.25">
      <c r="C76" s="62"/>
      <c r="D76" s="62"/>
      <c r="E76" s="62"/>
      <c r="F76" s="62"/>
      <c r="G76" s="62"/>
      <c r="H76" s="62"/>
      <c r="I76" s="62"/>
      <c r="J76" s="62"/>
      <c r="K76" s="62"/>
      <c r="L76" s="1"/>
      <c r="M76" s="1"/>
    </row>
    <row r="77" spans="3:13" ht="10.5" customHeight="1" x14ac:dyDescent="0.25">
      <c r="C77" s="62"/>
      <c r="D77" s="62"/>
      <c r="E77" s="62"/>
      <c r="F77" s="62"/>
      <c r="G77" s="62"/>
      <c r="H77" s="62"/>
      <c r="I77" s="62"/>
      <c r="J77" s="62"/>
      <c r="K77" s="62"/>
      <c r="L77" s="1"/>
      <c r="M77" s="1"/>
    </row>
    <row r="78" spans="3:13" ht="10.5" customHeight="1" x14ac:dyDescent="0.25">
      <c r="C78" s="62"/>
      <c r="D78" s="62"/>
      <c r="E78" s="62"/>
      <c r="F78" s="62"/>
      <c r="G78" s="62"/>
      <c r="H78" s="62"/>
      <c r="I78" s="62"/>
      <c r="J78" s="62"/>
      <c r="K78" s="62"/>
      <c r="L78" s="1"/>
      <c r="M78" s="1"/>
    </row>
    <row r="79" spans="3:13" ht="10.5" customHeight="1" x14ac:dyDescent="0.25">
      <c r="C79" s="62"/>
      <c r="D79" s="62"/>
      <c r="E79" s="62"/>
      <c r="F79" s="62"/>
      <c r="G79" s="62"/>
      <c r="H79" s="62"/>
      <c r="I79" s="62"/>
      <c r="J79" s="62"/>
      <c r="K79" s="62"/>
      <c r="L79" s="1"/>
      <c r="M79" s="1"/>
    </row>
    <row r="94" spans="2:11" ht="21.75" customHeight="1" x14ac:dyDescent="0.25"/>
    <row r="95" spans="2:11" ht="15" customHeight="1" x14ac:dyDescent="0.6">
      <c r="B95" s="119"/>
      <c r="C95" s="119"/>
      <c r="D95" s="119"/>
      <c r="E95" s="119"/>
      <c r="F95" s="119"/>
      <c r="G95" s="119"/>
      <c r="H95" s="119"/>
      <c r="I95" s="49"/>
      <c r="J95" s="49"/>
      <c r="K95" s="49"/>
    </row>
  </sheetData>
  <mergeCells count="22">
    <mergeCell ref="B95:H95"/>
    <mergeCell ref="B12:B13"/>
    <mergeCell ref="C12:C13"/>
    <mergeCell ref="D12:D13"/>
    <mergeCell ref="E12:E13"/>
    <mergeCell ref="F12:F13"/>
    <mergeCell ref="G12:G13"/>
    <mergeCell ref="H12:H13"/>
    <mergeCell ref="L27:L29"/>
    <mergeCell ref="C11:H11"/>
    <mergeCell ref="K12:K13"/>
    <mergeCell ref="I12:I13"/>
    <mergeCell ref="J12:J13"/>
    <mergeCell ref="B1:K1"/>
    <mergeCell ref="B6:K6"/>
    <mergeCell ref="B8:K8"/>
    <mergeCell ref="B9:K9"/>
    <mergeCell ref="B10:K10"/>
    <mergeCell ref="B2:K2"/>
    <mergeCell ref="B3:K3"/>
    <mergeCell ref="B4:K4"/>
    <mergeCell ref="B5:K5"/>
  </mergeCells>
  <pageMargins left="0.6692913385826772" right="0.19685039370078741" top="0.9" bottom="0.31496062992125984" header="0.92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EST.SUP.ENERO 2024       </vt:lpstr>
      <vt:lpstr>EST.SUP.ENE.2024 Pgo.Aplicados.</vt:lpstr>
      <vt:lpstr>'EST.SUP.ENE.2024 Pgo.Aplicados.'!Área_de_impresión</vt:lpstr>
      <vt:lpstr>'EST.SUP.ENE.2024 Pgo.Aplicados.'!Títulos_a_imprimir</vt:lpstr>
      <vt:lpstr>'EST.SUP.ENERO 2024      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gabrielnatera@msn.com</dc:creator>
  <cp:lastModifiedBy>Alfredo Abel</cp:lastModifiedBy>
  <cp:lastPrinted>2024-02-12T14:52:23Z</cp:lastPrinted>
  <dcterms:created xsi:type="dcterms:W3CDTF">2017-10-02T12:37:41Z</dcterms:created>
  <dcterms:modified xsi:type="dcterms:W3CDTF">2024-02-12T14:53:19Z</dcterms:modified>
</cp:coreProperties>
</file>