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ENCCONTA\Desktop\2021\ESTANDAR WEB 2021\07 JULIO 2021 WEB\"/>
    </mc:Choice>
  </mc:AlternateContent>
  <xr:revisionPtr revIDLastSave="0" documentId="13_ncr:1_{20573A9F-C49F-446F-81E3-F3F79508A2E3}" xr6:coauthVersionLast="47" xr6:coauthVersionMax="47" xr10:uidLastSave="{00000000-0000-0000-0000-000000000000}"/>
  <bookViews>
    <workbookView xWindow="-120" yWindow="-120" windowWidth="21840" windowHeight="13140" tabRatio="609" xr2:uid="{00000000-000D-0000-FFFF-FFFF00000000}"/>
  </bookViews>
  <sheets>
    <sheet name="Estado Supls.JULIO 2021  " sheetId="136" r:id="rId1"/>
  </sheets>
  <definedNames>
    <definedName name="_xlnm.Print_Area" localSheetId="0">'Estado Supls.JULIO 2021  '!$A$1:$H$69</definedName>
    <definedName name="_xlnm.Print_Titles" localSheetId="0">'Estado Supls.JULIO 2021  '!$6:$10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36" l="1"/>
  <c r="G16" i="136" l="1"/>
  <c r="G13" i="136"/>
  <c r="G56" i="136" l="1"/>
</calcChain>
</file>

<file path=xl/sharedStrings.xml><?xml version="1.0" encoding="utf-8"?>
<sst xmlns="http://schemas.openxmlformats.org/spreadsheetml/2006/main" count="196" uniqueCount="158">
  <si>
    <t>CONSEJO NACIONAL DE DROGAS</t>
  </si>
  <si>
    <t>Fecha de Factura</t>
  </si>
  <si>
    <t>No. de Factura o Comprobante</t>
  </si>
  <si>
    <t>Nombre del Acreedor</t>
  </si>
  <si>
    <t>Concepto</t>
  </si>
  <si>
    <t>Codificación Objetal</t>
  </si>
  <si>
    <t>Monto Deuda en RD$</t>
  </si>
  <si>
    <t xml:space="preserve">Fecha de </t>
  </si>
  <si>
    <t>Actual (2014)</t>
  </si>
  <si>
    <t>Vencimiento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</si>
  <si>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</si>
  <si>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</si>
  <si>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</si>
  <si>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</si>
  <si>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</si>
  <si>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</si>
  <si>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</si>
  <si>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</si>
  <si>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2.2.1.6.01</t>
  </si>
  <si>
    <t>Presidencia de la República</t>
  </si>
  <si>
    <t>2.1.1.5.04</t>
  </si>
  <si>
    <t>12223-2019 Cálculos del MAP</t>
  </si>
  <si>
    <t>ALTAGRACIA MARTÍNEZ ALONZO</t>
  </si>
  <si>
    <t>PRESTACIONES LABORALES (Vacaciones)  (Fallecimiento)</t>
  </si>
  <si>
    <t>REGALIA PASCUAL DIC/2019 (PREVENTIVO / LIB. NOS. 631-1 Y 667-1)</t>
  </si>
  <si>
    <t>REGALÍA PASCUAL 2019 A PERSONAL INACTIVO, DESVINCULADA POR FALLECIMIENTO.</t>
  </si>
  <si>
    <t>2.1.1.4.01</t>
  </si>
  <si>
    <t>2.2.8.7.05</t>
  </si>
  <si>
    <t>2.2.5.1.01</t>
  </si>
  <si>
    <t>COMPAÑÍA DOMINICANA DE TELÉFONOS, S.A</t>
  </si>
  <si>
    <t>2.2.1.3.01</t>
  </si>
  <si>
    <t>EDENORTE</t>
  </si>
  <si>
    <t>AGUA PLANETA AZUL, S. A.</t>
  </si>
  <si>
    <t>2.3.1.1.01</t>
  </si>
  <si>
    <t>2.3.9.2.01</t>
  </si>
  <si>
    <t>2.3.9.6.01</t>
  </si>
  <si>
    <t>2.2.2.2.01</t>
  </si>
  <si>
    <t>2.2.7.2.06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</si>
  <si>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</si>
  <si>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</si>
  <si>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</si>
  <si>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</si>
  <si>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ONETEL KDK, SRL</t>
  </si>
  <si>
    <t>JOHNNY MAUAD SOSA</t>
  </si>
  <si>
    <t>2.2.9.2.01</t>
  </si>
  <si>
    <t xml:space="preserve">PRESTACIONES LABORALES (Vacaciones)  </t>
  </si>
  <si>
    <t>B1500090123</t>
  </si>
  <si>
    <t>COMPRA DE 41 BOTELLONES DE AGUA, PARA CONSUMO DEL PERSONAL DE ESTE CONSEJO NACIONAL DE DROGAS, CORRESPONDIENTE AL MES DE FEBRERO 2021</t>
  </si>
  <si>
    <t>B1500090165</t>
  </si>
  <si>
    <t>COMPRA DE 41 BOTELLONES DE AGUA, PARA CONSUMO DEL PERSONAL DE ESTE CONSEJO NACIONAL DE DROGAS, CORRESPONDIENTE AL MES DE MARZO 2021</t>
  </si>
  <si>
    <t>2.3.9.3.01</t>
  </si>
  <si>
    <t>Cálculos del MAP 1174-2021</t>
  </si>
  <si>
    <t>MARIBEL NATERA</t>
  </si>
  <si>
    <t>PABLO ROBERTO GARCIA RAMIREZ</t>
  </si>
  <si>
    <t>2.6.1.1.01</t>
  </si>
  <si>
    <t>GLOBATEC</t>
  </si>
  <si>
    <t>2.2.7.2.08</t>
  </si>
  <si>
    <t>LIC. YNOCENCIO MARTÍNEZ SANTOS</t>
  </si>
  <si>
    <t>EDEESTE</t>
  </si>
  <si>
    <t>ESTADO DE CUENTAS DE SUPLIDORES</t>
  </si>
  <si>
    <t>B1500004031</t>
  </si>
  <si>
    <t>ABENSA - FOOD SHOP</t>
  </si>
  <si>
    <t>LAVADO INTERIOR DE VEHICULOS TOYOTA HI-ACE, PLACAS: EI00312,313 Y 314, Y TOYOTA HILUX, PLACA EL05870, ASIGNADOS A LA SECCION DE TRANSPORTACION Y OBSERVATORIO DOINICANCO DE DROGAS</t>
  </si>
  <si>
    <t>B1500000528</t>
  </si>
  <si>
    <t>FIESTA Y DECORACIONES</t>
  </si>
  <si>
    <t>ALQUILER DE UTILERIA UTILIZADAS EN EL SALON JACINTO B. PEYNADO POR MOTIVO DE LA CELEBRACIÓN DEL DIA DE LAS MADRES.</t>
  </si>
  <si>
    <t>2.2.5.8.01</t>
  </si>
  <si>
    <t>B1500000251</t>
  </si>
  <si>
    <t>B1500000007</t>
  </si>
  <si>
    <t>SLYNG DOMINICANA, SRL.</t>
  </si>
  <si>
    <t>2.3.9.5.01</t>
  </si>
  <si>
    <t>B1500000008</t>
  </si>
  <si>
    <t>COMPRA DE JUGUETES PARA SER UTILIZADOS EN EL PRIMER Y SEGUNDO TRIMESTRE DEL AÑO POR DPTO. DE PREVENCION EN EL DEPORTE DE ESTE CONSJEO NACIONAL DE DROGAS, EN LOS FESTIVALES DEPORTIVOS Y RECREATIVOS, LOS CUALES BUSCAN INCENTIVAR Y PROMOVER EL USO CONSTRUCTIVO DEL TIEMPO LIBRE A TRAVES DE LOS JUEGOS Y LAS ACCIONES DEPORTIVAS.</t>
  </si>
  <si>
    <t>2.3.9.4.01</t>
  </si>
  <si>
    <t>B1500000012</t>
  </si>
  <si>
    <t>COMPRA DE UTENSILIOS DE PROTECCION, PARA SER DISTRIBUIDO A TODO EL PERSONAL DE ESTE CONSEJO NACIONAL DE DROGAS, COMO MEDIDAS PREVENTIVAS CONTRA LA PANDEMIA DEL CORONAVIRUS (COVID-19).</t>
  </si>
  <si>
    <t>2.6.1.3.01</t>
  </si>
  <si>
    <t>MAWREN COMERCIAL SRL</t>
  </si>
  <si>
    <t>JARMAN SERVICES SRL</t>
  </si>
  <si>
    <t>44724-2021</t>
  </si>
  <si>
    <t>JUAN ALBERTO DEL CARMEN MARTINEZ ROQUE</t>
  </si>
  <si>
    <t>PRESTACIONES LABORALES (Vacaciones) (SALARIO NAVIDAD) (Fallecimiento)</t>
  </si>
  <si>
    <t>B1500000276</t>
  </si>
  <si>
    <t xml:space="preserve">COMPRA DE PIEZAS Y MATERIALES PARA MANTENIMIENTO Y REPARACIÓN DE LA FLOTILLA DE VEHICULOS DEL CONSEJO NACIONAL DE DROGAS TRIMESTRE ABRIL-JUNIO 2021 </t>
  </si>
  <si>
    <t>Retenciónes Varias</t>
  </si>
  <si>
    <t>2.2.8.8.01</t>
  </si>
  <si>
    <t>RETENCIÓN INAVI-VIDA  A PERSONAL CONTRATADO TEMPORAL  PAGADO CON RECURSOS PROPIOS, CORRESPONDIENTE A LOS MESES DE: FEBRERO, MARZO, ABRIL, MAYO Y JUNIO 2021</t>
  </si>
  <si>
    <t xml:space="preserve">COLECTOR CONTRIBUCIONES AL INAVI </t>
  </si>
  <si>
    <t>Cálculos del MAP 47694-2021</t>
  </si>
  <si>
    <t>ANGELINA DEL C. ESPINAL DILONE</t>
  </si>
  <si>
    <t>B1500090614</t>
  </si>
  <si>
    <t>COMPRA DE 41 BOTELLONES DE AGUA, PARA CONSUMO DEL PERSONAL DE ESTE CONSEJO NACIONAL DE DROGAS, CORRESPONDIENTE AL MES DE ABRIL 2021</t>
  </si>
  <si>
    <t>B1500000014</t>
  </si>
  <si>
    <t xml:space="preserve"> COMPRA DE UNA (01) TRITURADORA DE PAPEL, UNA (01) BOCINA DE 15" Y UNA (01) COMPUTADORA HP, PARA SER ASIGNADAS A VARIOS DEPARTAMENTOS DE ESTE CONSEJO NACIONAL DE DROGAS, </t>
  </si>
  <si>
    <t>2.6.5.8.01/2.6.2.1.01/2.6.1.3.01</t>
  </si>
  <si>
    <t>B1500000091</t>
  </si>
  <si>
    <t>MICROFUNDICION</t>
  </si>
  <si>
    <t>CONFECCION DE CIEN (100) PINES INSTITUCIONALES CON LOGO DEL OBSERVATORIO DOMINICANO DE DROGAS.</t>
  </si>
  <si>
    <t>2.3.9.9.01</t>
  </si>
  <si>
    <t>B1500000586</t>
  </si>
  <si>
    <t>REPUESTOS JOSE PAULINO, E.I.R.L</t>
  </si>
  <si>
    <t>REPARACION DE LA MOTOCICLETA, MARCA: SUZUKI, MODELO:AX100, PLACA: K0326172, CHASIS: LC6PAGA15C0033748, COLOR: NEGRO, AÑO: 2012, ASIGNADO AL MENSAJERO EXTERNO JUAN FRANCISCO JIMENEZ JIMENEZ, DE ESTE CONSEJO NACIONAL DE DROGAS.</t>
  </si>
  <si>
    <t>B1500000285</t>
  </si>
  <si>
    <t>CHEQUEO Y REPARACION DEL TREN DELANTERO AL  VEHICULO MARCA: FORD, MODELO: EXPEDITION, PLACA: EG00414, CHASIS: 1FMJU1H56BEF16220, COLOR: PLATEADO, AÑO: 2011, VEHICULO ASIGNADO AL DESPACHO DEL PRESIDENTE.</t>
  </si>
  <si>
    <t>B1500002744</t>
  </si>
  <si>
    <t>COMPRA DE DOS (02) CPU, PARA USO DE LOS SRES. DOMINGO SANTOS REYES Y MARIANNY NICOLE MARTES, ENCARGADO Y SECRETARIA DE LA DIVISION DE TESORERIA.</t>
  </si>
  <si>
    <t xml:space="preserve">SERVICIOS PROFESIONALES REALIZADOS EN ASISTENCIA TÉCNICA DEL SISTEMA INTEGRADO DE ADMINISTRACIÓN FINANCIERA (SIAF), CORRESP. AL MES DE JULIO 2021. </t>
  </si>
  <si>
    <t>B1500000178</t>
  </si>
  <si>
    <t>B1500000013</t>
  </si>
  <si>
    <t xml:space="preserve">COMPRA DE (02) DOS CHEFANDISH, PARA SER UTILIZADOS EN LOS ALMUERZOS DESTINADOS A LOS DIRECTORES Y ALGUNOS ENCARGADOS DE ESTE CONSEJO NACIONAL DE DROGAS, </t>
  </si>
  <si>
    <t>COMPRA DE DOCE (12) COPAS DE CRISTAL, PARA SER UTILIZADAS POR LAS DIFERENTES VISITAS QUE RECIBE LA PRESIDENCIA DE ESTE CONSEJO NACIONAL DE DROGA.</t>
  </si>
  <si>
    <t>B1500000016</t>
  </si>
  <si>
    <t>B1500000344</t>
  </si>
  <si>
    <t>B1500000284</t>
  </si>
  <si>
    <t>COMPRA E INSTALACION DEL ARO DE REPUESTA, 2 FAROLES TRASEROS, LA MICA DEL RETROVISOR DERECHO PARA EL VEICULO  MARCA: TOYOTA, MODELO: HI-LUXE, PLACA: EL05870, CHASI: MR0FR22G200773494, COLOR: BLANCO, AÑO: 2014, VEHICULO ASIGNADO AL OBSERVATORIO DOMINICANO DE DROGAS.</t>
  </si>
  <si>
    <t>MUEBLES Y EQUIPOS PARA OFICINA LEON G</t>
  </si>
  <si>
    <t>B1500000472</t>
  </si>
  <si>
    <t>COMPRA DE CUATROS (04) SILLAS SECRETARIALES ERGONOMICAS, PARA EL PERSONAL QUE LABORA EN EL OBSERVATORIO DOMINICANO DE DROGAS.</t>
  </si>
  <si>
    <t>B1500000090</t>
  </si>
  <si>
    <t xml:space="preserve">COMPRA DE CIEN (100) PIN CON LOGO INSTITUCIONAL, PARA SER UTILIZADOS POR LOS ASESORES HONORIFICOS Y DEMAS FUNCIONARIOS DE RIGOR PARA ESTE CONSEJO NACIONAL DE DROGAS. </t>
  </si>
  <si>
    <t>IMPRESORA DE WINDT, S.R.L.</t>
  </si>
  <si>
    <t>B1500000212</t>
  </si>
  <si>
    <t>COMPRA DE UN SELLO FECHERO PARA EL OBSERVATORIO DOMINICANO DE DROGAS.</t>
  </si>
  <si>
    <t>REPUESTO LA INSIGNIA</t>
  </si>
  <si>
    <t>B1500000147</t>
  </si>
  <si>
    <t xml:space="preserve">REPARACION DEL TREN DELANTERO DEL VEHICULO MARCA NISSAN, MODELO FRONTIER, PLACA EL03879, CHASIS JN1CJUD22Z0744584. COLOR GRIS, AÑO 2007, ASIGNADO A LA SECCION DE TRANSPORTACION DE ESTE CONSEJO NACIONAL DE DROGAS. </t>
  </si>
  <si>
    <t>B1500218032</t>
  </si>
  <si>
    <t xml:space="preserve">POR SERVICIO DE ENERGÍA ELÉCTRICA REGIONAL SAN FRANCISCO, PERÍODO  01/06/2021 - 01/07/2021 </t>
  </si>
  <si>
    <t>B1500000003</t>
  </si>
  <si>
    <t>COMPRA DE 135 ALMUERZOS PARA PERSONAL DE SEGURIDAD DE ESTE CONSEJO NACIONAL DE DROGAS DEL 1RO AL 30 DE JUNIO DEL 2021</t>
  </si>
  <si>
    <t xml:space="preserve"> ALQUILER OFICINA REGIONAL. SUR, BARAHONA DEL MES DE JULIO  DEL CONSEJO NACIONAL DE DROGAS, </t>
  </si>
  <si>
    <t>IMPRESOS TRES TINTAS</t>
  </si>
  <si>
    <t>CONFECCION Y COMPRA DE BROCHURES : 10,000 UNDS. PARA CAMPAÑA "IMAGEN DE AMOR POR LA FAMILIA" DEL DPC; 5,000 UNDS, PARA ACTIVIDAD "MANO A MANO CON LA PREVENCION" DEL DEPRAL, Y CONFECCION Y COMPRA DE 100 BLOQUES DE REMISION 50/1 PARA LA DIRECCION ADMINISTRA</t>
  </si>
  <si>
    <t>B1500162429</t>
  </si>
  <si>
    <t>B1500159887</t>
  </si>
  <si>
    <t xml:space="preserve"> POR  SERVICIO ENERGÍA ELÉCT. SÓTANO SEDE CENTRAL CONSEJO NACIONAL DE DROGAS, PERÍODO  18/06/2021 - 19/07/2021</t>
  </si>
  <si>
    <t>POR  SERVICIO ENERGÍA ELÉCT. 1ERA PLANTA SEDE CENTRAL CONSEJO NACIONAL DE DROGAS, PERÍODO  18/06/2021 - 19/07/2021</t>
  </si>
  <si>
    <t>B1500103069</t>
  </si>
  <si>
    <t>B1500103060</t>
  </si>
  <si>
    <t>POR SERVICIOS TELEFÓNICOS LINEAS FIJAS  CORRESPONDIENTE AL MES DE JULIO 2021.</t>
  </si>
  <si>
    <t>OR SERVICIOS TELEFÓNICOS FLOTAS CORRESPONDIENTE AL MES DE JULIO 2021.</t>
  </si>
  <si>
    <t>B1500002742</t>
  </si>
  <si>
    <t>COMPRA DE UNA CAJA DE CABLE UTP CAT.5E PARA LA CONFECCION DE CABLES DE RED Y LINEAS PARA PUNTOS DE CONEXIÓN ENTRE EQUIPOS.</t>
  </si>
  <si>
    <t>REPARACION DE SOFTWARE, CONTROLES Y AJUSTES DE CERRADURAS A CINCO (05) PUERTAS, DE LAS CUALES CUATRO (04) ESTAN UBICADAS EN EL AREA DE PRESIDENCIA Y UNA (01) EN LA DIRECCION ADMINISTRATIVA Y FINANCIERA, DE ESTE CONSEJO NACIONAL DE DROGAS.</t>
  </si>
  <si>
    <t>B1500000015</t>
  </si>
  <si>
    <t>COMPRA DE ARTICULOS COMESTIBLES PARA CUBRIR EL TRIMESTRE JULIO-SEPTIEMBRE DEL PRESENTE AÑO, LOS MISMOS SERAN PARA EL ABASTECIMIENTO DEL ALMACEN DE ESTE CONSEJO NACIONAL DE DROGAS.</t>
  </si>
  <si>
    <t>REPUESTOS MAXIMO GOMEZ SRL</t>
  </si>
  <si>
    <t>B1500000258</t>
  </si>
  <si>
    <t>CAMBIO E INSTALACION DE LAS BANDAS DELANTERAS, TRASERAS Y DE LA EMERGENCIA DE LA CAMIONETA MARCA: TOYOTA, MODELO: KIN25L-HRMDH, PLACA: EL02707, CHASIS: MROFR22G500674040, COLOR: BLANCO, AÑO: 2012, ASIGNADO AL LIC. HERMAN DURAN ENC. DE LA SECCION DE COMPRAS Y CONTRATACIONES.</t>
  </si>
  <si>
    <t>Contador</t>
  </si>
  <si>
    <t xml:space="preserve">Fecha: 10 Agosto 2021 </t>
  </si>
  <si>
    <t>2.2.6.3.01</t>
  </si>
  <si>
    <r>
      <t xml:space="preserve"> AL 30 DE JULIO 2021</t>
    </r>
    <r>
      <rPr>
        <b/>
        <sz val="12"/>
        <color rgb="FFFF0000"/>
        <rFont val="Arial"/>
        <family val="2"/>
      </rPr>
      <t xml:space="preserve">  </t>
    </r>
  </si>
  <si>
    <t>LIC. JOSÉ GABRIEL GUZMÁN</t>
  </si>
  <si>
    <t>COLECTOR IMPUESTOS INTERNOS</t>
  </si>
  <si>
    <t>RETENCIÓN DE IMPUESTOS  (ISR) A PERSONAL CONTRATADO TEMPORAL  PAGADO CON RECURSOS PROPIOS, CORRESPONDIENTE A LOS MESES DE: FEBRERO, MARZO, ABRIL, MAYO, JUNIO Y JULIO/ 2021</t>
  </si>
  <si>
    <t xml:space="preserve"> en diversas etapas del proceso y que deben permanecer en esta relación hasta tanto concluya el pago, es decir que el monto de  las  cuentas por  pagar aun sin procesar ascienden a RD$1,769,693.02</t>
  </si>
  <si>
    <t xml:space="preserve">Nota:  A  la  fecha  de  corte  de  esta  relación  de  cuentas  por  pagar  existen  órdenes  de  pagos   (libramientos  y cheques)  generadas  por  un  monto  de   RD$524,734.52   las  cuales  se  encuentran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</si>
</sst>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b/>
      <sz val="11"/>
      <color indexed="8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2"/>
      <color indexed="8"/>
      <name val="Arial"/>
      <family val="2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20"/>
      <color rgb="FF0000FF"/>
      <name val="Calibri"/>
      <family val="2"/>
      <scheme val="minor"/>
    </font>
    <font>
      <b/>
      <sz val="12"/>
      <color rgb="FFFF0000"/>
      <name val="Arial"/>
      <family val="2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 applyFont="0" applyFill="0" applyBorder="0" applyAlignment="0" applyProtection="0"/>
  </cellStyleXfs>
  <cellXfs count="112"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4" borderId="0" xfId="0" applyFill="1"/>
    <xf numFmtId="0" fontId="0" fillId="0" borderId="0" xfId="0" applyAlignment="1"/>
    <xf numFmtId="164" fontId="2" fillId="4" borderId="0" xfId="1" applyFont="1" applyFill="1" applyBorder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4" fontId="2" fillId="4" borderId="0" xfId="0" applyNumberFormat="1" applyFont="1" applyFill="1" applyAlignment="1"/>
    <xf numFmtId="4" fontId="0" fillId="4" borderId="0" xfId="0" applyNumberFormat="1" applyFill="1" applyAlignment="1"/>
    <xf numFmtId="0" fontId="16" fillId="0" borderId="0" xfId="0" applyFont="1" applyAlignment="1"/>
    <xf numFmtId="0" fontId="17" fillId="0" borderId="0" xfId="0" applyFont="1" applyAlignment="1"/>
    <xf numFmtId="0" fontId="16" fillId="4" borderId="0" xfId="0" applyFont="1" applyFill="1" applyAlignment="1"/>
    <xf numFmtId="0" fontId="18" fillId="0" borderId="0" xfId="0" applyFont="1" applyAlignment="1"/>
    <xf numFmtId="0" fontId="17" fillId="4" borderId="0" xfId="0" applyFont="1" applyFill="1" applyAlignment="1"/>
    <xf numFmtId="0" fontId="4" fillId="2" borderId="12" xfId="0" applyFont="1" applyFill="1" applyBorder="1" applyAlignment="1">
      <alignment wrapText="1"/>
    </xf>
    <xf numFmtId="0" fontId="4" fillId="2" borderId="10" xfId="0" applyFont="1" applyFill="1" applyBorder="1" applyAlignment="1">
      <alignment horizontal="center" vertical="center" wrapText="1"/>
    </xf>
    <xf numFmtId="0" fontId="21" fillId="0" borderId="0" xfId="0" applyFont="1" applyAlignment="1"/>
    <xf numFmtId="0" fontId="19" fillId="0" borderId="0" xfId="0" applyFont="1" applyAlignment="1"/>
    <xf numFmtId="0" fontId="5" fillId="2" borderId="3" xfId="0" applyFont="1" applyFill="1" applyBorder="1" applyAlignment="1">
      <alignment horizontal="center" wrapText="1"/>
    </xf>
    <xf numFmtId="0" fontId="23" fillId="0" borderId="0" xfId="0" applyFont="1" applyAlignment="1"/>
    <xf numFmtId="0" fontId="24" fillId="0" borderId="0" xfId="0" applyFont="1" applyAlignment="1"/>
    <xf numFmtId="0" fontId="4" fillId="2" borderId="11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/>
    </xf>
    <xf numFmtId="4" fontId="12" fillId="4" borderId="4" xfId="0" applyNumberFormat="1" applyFont="1" applyFill="1" applyBorder="1" applyAlignment="1">
      <alignment horizontal="right" vertical="center"/>
    </xf>
    <xf numFmtId="0" fontId="14" fillId="3" borderId="14" xfId="0" applyFont="1" applyFill="1" applyBorder="1" applyAlignment="1">
      <alignment vertical="center"/>
    </xf>
    <xf numFmtId="0" fontId="14" fillId="3" borderId="13" xfId="0" applyFont="1" applyFill="1" applyBorder="1" applyAlignment="1">
      <alignment horizontal="left" vertical="center"/>
    </xf>
    <xf numFmtId="0" fontId="14" fillId="3" borderId="13" xfId="0" applyFont="1" applyFill="1" applyBorder="1" applyAlignment="1">
      <alignment vertical="center"/>
    </xf>
    <xf numFmtId="4" fontId="20" fillId="3" borderId="13" xfId="2" applyNumberFormat="1" applyFont="1" applyFill="1" applyBorder="1" applyAlignment="1">
      <alignment horizontal="right" vertical="center"/>
    </xf>
    <xf numFmtId="14" fontId="15" fillId="3" borderId="15" xfId="0" applyNumberFormat="1" applyFont="1" applyFill="1" applyBorder="1" applyAlignment="1">
      <alignment horizontal="center" vertical="center"/>
    </xf>
    <xf numFmtId="164" fontId="2" fillId="2" borderId="9" xfId="1" applyFont="1" applyFill="1" applyBorder="1" applyAlignment="1">
      <alignment vertical="center"/>
    </xf>
    <xf numFmtId="0" fontId="8" fillId="4" borderId="0" xfId="0" applyFont="1" applyFill="1" applyAlignment="1"/>
    <xf numFmtId="0" fontId="0" fillId="4" borderId="0" xfId="0" applyFill="1" applyAlignment="1"/>
    <xf numFmtId="0" fontId="19" fillId="4" borderId="0" xfId="0" applyFont="1" applyFill="1" applyAlignment="1"/>
    <xf numFmtId="0" fontId="21" fillId="4" borderId="0" xfId="0" applyFont="1" applyFill="1" applyAlignment="1"/>
    <xf numFmtId="0" fontId="8" fillId="4" borderId="4" xfId="0" applyFont="1" applyFill="1" applyBorder="1" applyAlignment="1">
      <alignment horizontal="center" vertical="center"/>
    </xf>
    <xf numFmtId="164" fontId="25" fillId="4" borderId="0" xfId="1" applyFont="1" applyFill="1" applyBorder="1" applyAlignment="1"/>
    <xf numFmtId="164" fontId="26" fillId="4" borderId="0" xfId="1" applyFont="1" applyFill="1" applyBorder="1" applyAlignment="1"/>
    <xf numFmtId="0" fontId="12" fillId="4" borderId="6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vertical="center"/>
    </xf>
    <xf numFmtId="165" fontId="10" fillId="3" borderId="24" xfId="0" applyNumberFormat="1" applyFont="1" applyFill="1" applyBorder="1" applyAlignment="1">
      <alignment horizontal="left"/>
    </xf>
    <xf numFmtId="0" fontId="13" fillId="3" borderId="25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/>
    </xf>
    <xf numFmtId="0" fontId="12" fillId="3" borderId="25" xfId="0" applyFont="1" applyFill="1" applyBorder="1" applyAlignment="1">
      <alignment wrapText="1"/>
    </xf>
    <xf numFmtId="0" fontId="8" fillId="3" borderId="25" xfId="0" applyFont="1" applyFill="1" applyBorder="1" applyAlignment="1">
      <alignment horizontal="center"/>
    </xf>
    <xf numFmtId="4" fontId="20" fillId="3" borderId="25" xfId="2" applyNumberFormat="1" applyFont="1" applyFill="1" applyBorder="1" applyAlignment="1">
      <alignment horizontal="right" vertical="center"/>
    </xf>
    <xf numFmtId="165" fontId="9" fillId="3" borderId="26" xfId="0" applyNumberFormat="1" applyFont="1" applyFill="1" applyBorder="1" applyAlignment="1">
      <alignment horizontal="center"/>
    </xf>
    <xf numFmtId="0" fontId="13" fillId="4" borderId="4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2" fillId="4" borderId="4" xfId="0" applyFont="1" applyFill="1" applyBorder="1" applyAlignment="1">
      <alignment vertical="center" wrapText="1"/>
    </xf>
    <xf numFmtId="165" fontId="10" fillId="4" borderId="27" xfId="0" applyNumberFormat="1" applyFont="1" applyFill="1" applyBorder="1" applyAlignment="1">
      <alignment horizontal="left" vertical="center"/>
    </xf>
    <xf numFmtId="165" fontId="9" fillId="4" borderId="5" xfId="0" applyNumberFormat="1" applyFont="1" applyFill="1" applyBorder="1" applyAlignment="1">
      <alignment horizontal="center"/>
    </xf>
    <xf numFmtId="0" fontId="13" fillId="4" borderId="6" xfId="0" applyFont="1" applyFill="1" applyBorder="1" applyAlignment="1">
      <alignment vertical="center"/>
    </xf>
    <xf numFmtId="0" fontId="12" fillId="4" borderId="6" xfId="0" applyFont="1" applyFill="1" applyBorder="1" applyAlignment="1">
      <alignment horizontal="left" vertical="center" wrapText="1"/>
    </xf>
    <xf numFmtId="165" fontId="13" fillId="4" borderId="16" xfId="0" applyNumberFormat="1" applyFont="1" applyFill="1" applyBorder="1" applyAlignment="1">
      <alignment horizontal="left" vertical="center"/>
    </xf>
    <xf numFmtId="164" fontId="12" fillId="4" borderId="6" xfId="1" applyFont="1" applyFill="1" applyBorder="1" applyAlignment="1">
      <alignment horizontal="right" vertical="center"/>
    </xf>
    <xf numFmtId="164" fontId="13" fillId="4" borderId="4" xfId="1" applyFont="1" applyFill="1" applyBorder="1" applyAlignment="1">
      <alignment horizontal="center" vertical="center" wrapText="1"/>
    </xf>
    <xf numFmtId="164" fontId="9" fillId="4" borderId="5" xfId="1" applyFont="1" applyFill="1" applyBorder="1" applyAlignment="1">
      <alignment horizontal="center" vertical="center"/>
    </xf>
    <xf numFmtId="164" fontId="12" fillId="4" borderId="8" xfId="1" applyFont="1" applyFill="1" applyBorder="1" applyAlignment="1">
      <alignment horizontal="right" vertical="center"/>
    </xf>
    <xf numFmtId="164" fontId="13" fillId="4" borderId="17" xfId="1" applyFont="1" applyFill="1" applyBorder="1" applyAlignment="1">
      <alignment horizontal="left" vertical="center" wrapText="1"/>
    </xf>
    <xf numFmtId="164" fontId="13" fillId="4" borderId="4" xfId="1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vertical="center"/>
    </xf>
    <xf numFmtId="164" fontId="13" fillId="4" borderId="6" xfId="1" applyFont="1" applyFill="1" applyBorder="1" applyAlignment="1">
      <alignment horizontal="left" vertical="center" wrapText="1"/>
    </xf>
    <xf numFmtId="165" fontId="13" fillId="4" borderId="28" xfId="0" applyNumberFormat="1" applyFont="1" applyFill="1" applyBorder="1" applyAlignment="1">
      <alignment horizontal="left" vertical="center"/>
    </xf>
    <xf numFmtId="0" fontId="12" fillId="4" borderId="6" xfId="0" applyFont="1" applyFill="1" applyBorder="1" applyAlignment="1">
      <alignment vertical="center" wrapText="1"/>
    </xf>
    <xf numFmtId="164" fontId="13" fillId="4" borderId="6" xfId="1" applyFont="1" applyFill="1" applyBorder="1" applyAlignment="1">
      <alignment horizontal="center" vertical="center" wrapText="1"/>
    </xf>
    <xf numFmtId="164" fontId="9" fillId="4" borderId="7" xfId="1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left" vertical="center"/>
    </xf>
    <xf numFmtId="165" fontId="13" fillId="4" borderId="18" xfId="0" applyNumberFormat="1" applyFont="1" applyFill="1" applyBorder="1" applyAlignment="1">
      <alignment horizontal="left" vertical="center"/>
    </xf>
    <xf numFmtId="0" fontId="0" fillId="4" borderId="7" xfId="0" applyFill="1" applyBorder="1"/>
    <xf numFmtId="164" fontId="28" fillId="4" borderId="6" xfId="1" applyFont="1" applyFill="1" applyBorder="1" applyAlignment="1">
      <alignment horizontal="right" vertical="center"/>
    </xf>
    <xf numFmtId="0" fontId="0" fillId="4" borderId="7" xfId="0" applyFont="1" applyFill="1" applyBorder="1"/>
    <xf numFmtId="0" fontId="10" fillId="4" borderId="4" xfId="0" applyFont="1" applyFill="1" applyBorder="1" applyAlignment="1">
      <alignment vertical="center"/>
    </xf>
    <xf numFmtId="0" fontId="12" fillId="4" borderId="4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vertical="center" wrapText="1"/>
    </xf>
    <xf numFmtId="165" fontId="10" fillId="4" borderId="18" xfId="0" applyNumberFormat="1" applyFont="1" applyFill="1" applyBorder="1" applyAlignment="1">
      <alignment horizontal="left" vertical="center"/>
    </xf>
    <xf numFmtId="0" fontId="9" fillId="4" borderId="6" xfId="0" applyFont="1" applyFill="1" applyBorder="1" applyAlignment="1">
      <alignment vertical="center"/>
    </xf>
    <xf numFmtId="4" fontId="12" fillId="4" borderId="6" xfId="0" applyNumberFormat="1" applyFont="1" applyFill="1" applyBorder="1" applyAlignment="1">
      <alignment horizontal="right" vertical="center"/>
    </xf>
    <xf numFmtId="165" fontId="9" fillId="4" borderId="7" xfId="0" applyNumberFormat="1" applyFont="1" applyFill="1" applyBorder="1" applyAlignment="1">
      <alignment horizontal="center" vertical="center"/>
    </xf>
    <xf numFmtId="165" fontId="10" fillId="4" borderId="23" xfId="0" applyNumberFormat="1" applyFont="1" applyFill="1" applyBorder="1" applyAlignment="1">
      <alignment horizontal="left" vertical="center"/>
    </xf>
    <xf numFmtId="0" fontId="13" fillId="4" borderId="21" xfId="0" applyFont="1" applyFill="1" applyBorder="1" applyAlignment="1">
      <alignment horizontal="left" vertical="center" wrapText="1"/>
    </xf>
    <xf numFmtId="0" fontId="9" fillId="4" borderId="21" xfId="0" applyFont="1" applyFill="1" applyBorder="1" applyAlignment="1">
      <alignment vertical="center"/>
    </xf>
    <xf numFmtId="0" fontId="12" fillId="4" borderId="21" xfId="0" applyFont="1" applyFill="1" applyBorder="1" applyAlignment="1">
      <alignment vertical="center" wrapText="1"/>
    </xf>
    <xf numFmtId="0" fontId="13" fillId="4" borderId="21" xfId="0" applyFont="1" applyFill="1" applyBorder="1" applyAlignment="1">
      <alignment horizontal="center" vertical="center"/>
    </xf>
    <xf numFmtId="4" fontId="12" fillId="4" borderId="21" xfId="0" applyNumberFormat="1" applyFont="1" applyFill="1" applyBorder="1" applyAlignment="1">
      <alignment horizontal="right" vertical="center"/>
    </xf>
    <xf numFmtId="165" fontId="9" fillId="4" borderId="22" xfId="0" applyNumberFormat="1" applyFont="1" applyFill="1" applyBorder="1" applyAlignment="1">
      <alignment horizontal="center" vertical="center"/>
    </xf>
    <xf numFmtId="0" fontId="0" fillId="4" borderId="5" xfId="0" applyFill="1" applyBorder="1"/>
    <xf numFmtId="165" fontId="8" fillId="4" borderId="16" xfId="0" applyNumberFormat="1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center" vertical="center" wrapText="1"/>
    </xf>
    <xf numFmtId="0" fontId="0" fillId="4" borderId="5" xfId="0" applyFont="1" applyFill="1" applyBorder="1"/>
    <xf numFmtId="165" fontId="8" fillId="4" borderId="18" xfId="0" applyNumberFormat="1" applyFont="1" applyFill="1" applyBorder="1" applyAlignment="1">
      <alignment horizontal="left" vertical="center"/>
    </xf>
    <xf numFmtId="165" fontId="29" fillId="4" borderId="16" xfId="0" applyNumberFormat="1" applyFont="1" applyFill="1" applyBorder="1" applyAlignment="1">
      <alignment horizontal="left" vertical="center"/>
    </xf>
    <xf numFmtId="0" fontId="13" fillId="4" borderId="4" xfId="0" applyFont="1" applyFill="1" applyBorder="1" applyAlignment="1">
      <alignment vertical="center"/>
    </xf>
    <xf numFmtId="0" fontId="12" fillId="4" borderId="17" xfId="0" applyFont="1" applyFill="1" applyBorder="1" applyAlignment="1">
      <alignment horizontal="left" vertical="center" wrapText="1"/>
    </xf>
    <xf numFmtId="164" fontId="8" fillId="4" borderId="6" xfId="1" applyFont="1" applyFill="1" applyBorder="1" applyAlignment="1">
      <alignment horizontal="left" vertical="center" wrapText="1"/>
    </xf>
    <xf numFmtId="0" fontId="28" fillId="4" borderId="6" xfId="0" applyFont="1" applyFill="1" applyBorder="1" applyAlignment="1">
      <alignment vertical="center" wrapText="1"/>
    </xf>
    <xf numFmtId="164" fontId="8" fillId="4" borderId="6" xfId="1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left" vertical="center"/>
    </xf>
    <xf numFmtId="0" fontId="13" fillId="4" borderId="17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4" borderId="0" xfId="0" applyFont="1" applyFill="1" applyAlignment="1">
      <alignment horizontal="center" vertical="center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00FF"/>
      <color rgb="FF996600"/>
      <color rgb="FFB75CEA"/>
      <color rgb="FF00FFFF"/>
      <color rgb="FFFFCCFF"/>
      <color rgb="FFC67EEE"/>
      <color rgb="FF7FE4E9"/>
      <color rgb="FFF43A47"/>
      <color rgb="FF9CEAEE"/>
      <color rgb="FF51DA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621159</xdr:colOff>
      <xdr:row>0</xdr:row>
      <xdr:rowOff>238125</xdr:rowOff>
    </xdr:from>
    <xdr:to>
      <xdr:col>2</xdr:col>
      <xdr:colOff>952501</xdr:colOff>
      <xdr:row>5</xdr:row>
      <xdr:rowOff>9526</xdr:rowOff>
    </xdr:to>
    <xdr:pic>
      <xdr:nvPicPr>
        <xdr:cNvPr id="2" name="Picture 1" descr="Resultado de imagen para escudo dominican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6409" y="238125"/>
          <a:ext cx="959992" cy="81915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1009650</xdr:colOff>
      <xdr:row>0</xdr:row>
      <xdr:rowOff>257175</xdr:rowOff>
    </xdr:from>
    <xdr:to>
      <xdr:col>6</xdr:col>
      <xdr:colOff>866776</xdr:colOff>
      <xdr:row>4</xdr:row>
      <xdr:rowOff>104776</xdr:rowOff>
    </xdr:to>
    <xdr:pic>
      <xdr:nvPicPr>
        <xdr:cNvPr id="3" name="Imagen 2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257175"/>
          <a:ext cx="923926" cy="7810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K71"/>
  <sheetViews>
    <sheetView tabSelected="1" workbookViewId="0">
      <selection activeCell="B59" sqref="B59"/>
    </sheetView>
  </sheetViews>
  <sheetFormatPr baseColWidth="10" defaultRowHeight="15" x14ac:dyDescent="0.25"/>
  <cols>
    <col min="1" max="1" width="1.42578125" customWidth="1"/>
    <col min="2" max="2" width="9.42578125" customWidth="1"/>
    <col min="3" max="3" width="21.140625" customWidth="1"/>
    <col min="4" max="4" width="29.85546875" customWidth="1"/>
    <col min="5" max="5" width="52.140625" customWidth="1"/>
    <col min="6" max="6" width="16" customWidth="1"/>
    <col min="7" max="7" width="13.42578125" customWidth="1"/>
    <col min="8" max="8" width="9.5703125" customWidth="1"/>
  </cols>
  <sheetData>
    <row r="1" spans="2:11" ht="27.75" customHeight="1" x14ac:dyDescent="0.6">
      <c r="B1" s="108" t="s">
        <v>19</v>
      </c>
      <c r="C1" s="108"/>
      <c r="D1" s="108"/>
      <c r="E1" s="108"/>
      <c r="F1" s="108"/>
      <c r="G1" s="108"/>
      <c r="H1" s="108"/>
      <c r="I1" s="23"/>
      <c r="J1" s="23"/>
      <c r="K1" s="23"/>
    </row>
    <row r="2" spans="2:11" ht="17.25" customHeight="1" x14ac:dyDescent="0.3">
      <c r="B2" s="109" t="s">
        <v>0</v>
      </c>
      <c r="C2" s="109"/>
      <c r="D2" s="109"/>
      <c r="E2" s="109"/>
      <c r="F2" s="109"/>
      <c r="G2" s="109"/>
      <c r="H2" s="109"/>
      <c r="I2" s="24"/>
      <c r="J2" s="24"/>
      <c r="K2" s="24"/>
    </row>
    <row r="3" spans="2:11" ht="12.75" customHeight="1" x14ac:dyDescent="0.25"/>
    <row r="4" spans="2:11" ht="15.75" x14ac:dyDescent="0.25">
      <c r="B4" s="110" t="s">
        <v>17</v>
      </c>
      <c r="C4" s="110"/>
      <c r="D4" s="110"/>
      <c r="E4" s="110"/>
      <c r="F4" s="110"/>
      <c r="G4" s="110"/>
      <c r="H4" s="110"/>
    </row>
    <row r="5" spans="2:11" ht="9" customHeight="1" x14ac:dyDescent="0.25"/>
    <row r="6" spans="2:11" ht="15" customHeight="1" x14ac:dyDescent="0.25">
      <c r="B6" s="111" t="s">
        <v>59</v>
      </c>
      <c r="C6" s="111"/>
      <c r="D6" s="111"/>
      <c r="E6" s="111"/>
      <c r="F6" s="111"/>
      <c r="G6" s="111"/>
      <c r="H6" s="111"/>
    </row>
    <row r="7" spans="2:11" ht="19.5" customHeight="1" x14ac:dyDescent="0.25">
      <c r="B7" s="111" t="s">
        <v>152</v>
      </c>
      <c r="C7" s="111"/>
      <c r="D7" s="111"/>
      <c r="E7" s="111"/>
      <c r="F7" s="111"/>
      <c r="G7" s="111"/>
      <c r="H7" s="111"/>
    </row>
    <row r="8" spans="2:11" ht="10.5" customHeight="1" thickBot="1" x14ac:dyDescent="0.3">
      <c r="B8" s="107"/>
      <c r="C8" s="107"/>
      <c r="D8" s="107"/>
      <c r="E8" s="107"/>
      <c r="F8" s="107"/>
      <c r="G8" s="107"/>
      <c r="H8" s="107"/>
    </row>
    <row r="9" spans="2:11" ht="24" customHeight="1" x14ac:dyDescent="0.25">
      <c r="B9" s="19" t="s">
        <v>1</v>
      </c>
      <c r="C9" s="25" t="s">
        <v>2</v>
      </c>
      <c r="D9" s="1" t="s">
        <v>3</v>
      </c>
      <c r="E9" s="1" t="s">
        <v>4</v>
      </c>
      <c r="F9" s="2" t="s">
        <v>5</v>
      </c>
      <c r="G9" s="2" t="s">
        <v>6</v>
      </c>
      <c r="H9" s="3" t="s">
        <v>7</v>
      </c>
    </row>
    <row r="10" spans="2:11" ht="10.5" customHeight="1" thickBot="1" x14ac:dyDescent="0.3">
      <c r="B10" s="26"/>
      <c r="C10" s="18"/>
      <c r="D10" s="27"/>
      <c r="E10" s="4"/>
      <c r="F10" s="5" t="s">
        <v>8</v>
      </c>
      <c r="G10" s="22"/>
      <c r="H10" s="28" t="s">
        <v>9</v>
      </c>
    </row>
    <row r="11" spans="2:11" s="6" customFormat="1" ht="42" customHeight="1" x14ac:dyDescent="0.25">
      <c r="B11" s="83">
        <v>43661</v>
      </c>
      <c r="C11" s="45" t="s">
        <v>21</v>
      </c>
      <c r="D11" s="84" t="s">
        <v>22</v>
      </c>
      <c r="E11" s="43" t="s">
        <v>23</v>
      </c>
      <c r="F11" s="44" t="s">
        <v>20</v>
      </c>
      <c r="G11" s="85">
        <v>10152.290000000001</v>
      </c>
      <c r="H11" s="86"/>
    </row>
    <row r="12" spans="2:11" s="6" customFormat="1" ht="40.5" customHeight="1" thickBot="1" x14ac:dyDescent="0.3">
      <c r="B12" s="87">
        <v>43829</v>
      </c>
      <c r="C12" s="88" t="s">
        <v>24</v>
      </c>
      <c r="D12" s="89" t="s">
        <v>22</v>
      </c>
      <c r="E12" s="90" t="s">
        <v>25</v>
      </c>
      <c r="F12" s="91" t="s">
        <v>26</v>
      </c>
      <c r="G12" s="92">
        <v>3500</v>
      </c>
      <c r="H12" s="93"/>
    </row>
    <row r="13" spans="2:11" s="6" customFormat="1" ht="24" customHeight="1" thickBot="1" x14ac:dyDescent="0.3">
      <c r="B13" s="46"/>
      <c r="C13" s="47"/>
      <c r="D13" s="48"/>
      <c r="E13" s="49"/>
      <c r="F13" s="50"/>
      <c r="G13" s="51">
        <f>SUM(G11:G12)</f>
        <v>13652.29</v>
      </c>
      <c r="H13" s="52"/>
    </row>
    <row r="14" spans="2:11" s="6" customFormat="1" ht="37.5" customHeight="1" x14ac:dyDescent="0.25">
      <c r="B14" s="57">
        <v>44104</v>
      </c>
      <c r="C14" s="53" t="s">
        <v>38</v>
      </c>
      <c r="D14" s="54" t="s">
        <v>32</v>
      </c>
      <c r="E14" s="56" t="s">
        <v>39</v>
      </c>
      <c r="F14" s="40" t="s">
        <v>33</v>
      </c>
      <c r="G14" s="29">
        <v>2600</v>
      </c>
      <c r="H14" s="58"/>
    </row>
    <row r="15" spans="2:11" s="6" customFormat="1" ht="37.5" customHeight="1" thickBot="1" x14ac:dyDescent="0.3">
      <c r="B15" s="57">
        <v>44169</v>
      </c>
      <c r="C15" s="53" t="s">
        <v>40</v>
      </c>
      <c r="D15" s="54" t="s">
        <v>32</v>
      </c>
      <c r="E15" s="56" t="s">
        <v>41</v>
      </c>
      <c r="F15" s="40" t="s">
        <v>33</v>
      </c>
      <c r="G15" s="29">
        <v>2640</v>
      </c>
      <c r="H15" s="58"/>
    </row>
    <row r="16" spans="2:11" s="6" customFormat="1" ht="24" customHeight="1" thickBot="1" x14ac:dyDescent="0.3">
      <c r="B16" s="46"/>
      <c r="C16" s="47"/>
      <c r="D16" s="48"/>
      <c r="E16" s="49"/>
      <c r="F16" s="50"/>
      <c r="G16" s="51">
        <f>SUM(G14:G15)</f>
        <v>5240</v>
      </c>
      <c r="H16" s="52"/>
    </row>
    <row r="17" spans="2:8" s="6" customFormat="1" ht="31.5" customHeight="1" x14ac:dyDescent="0.25">
      <c r="B17" s="61">
        <v>44251</v>
      </c>
      <c r="C17" s="53" t="s">
        <v>46</v>
      </c>
      <c r="D17" s="54" t="s">
        <v>32</v>
      </c>
      <c r="E17" s="56" t="s">
        <v>47</v>
      </c>
      <c r="F17" s="40" t="s">
        <v>33</v>
      </c>
      <c r="G17" s="62">
        <v>2459.88</v>
      </c>
      <c r="H17" s="58"/>
    </row>
    <row r="18" spans="2:8" s="6" customFormat="1" ht="28.5" customHeight="1" x14ac:dyDescent="0.25">
      <c r="B18" s="61">
        <v>44272</v>
      </c>
      <c r="C18" s="53" t="s">
        <v>48</v>
      </c>
      <c r="D18" s="54" t="s">
        <v>32</v>
      </c>
      <c r="E18" s="56" t="s">
        <v>49</v>
      </c>
      <c r="F18" s="40" t="s">
        <v>33</v>
      </c>
      <c r="G18" s="62">
        <v>2459.88</v>
      </c>
      <c r="H18" s="58"/>
    </row>
    <row r="19" spans="2:8" s="6" customFormat="1" ht="28.5" customHeight="1" x14ac:dyDescent="0.25">
      <c r="B19" s="61">
        <v>44300</v>
      </c>
      <c r="C19" s="53" t="s">
        <v>90</v>
      </c>
      <c r="D19" s="54" t="s">
        <v>32</v>
      </c>
      <c r="E19" s="56" t="s">
        <v>91</v>
      </c>
      <c r="F19" s="40" t="s">
        <v>33</v>
      </c>
      <c r="G19" s="65">
        <v>2459.88</v>
      </c>
      <c r="H19" s="58"/>
    </row>
    <row r="20" spans="2:8" s="6" customFormat="1" ht="36" customHeight="1" x14ac:dyDescent="0.25">
      <c r="B20" s="61">
        <v>44337</v>
      </c>
      <c r="C20" s="53" t="s">
        <v>60</v>
      </c>
      <c r="D20" s="74" t="s">
        <v>61</v>
      </c>
      <c r="E20" s="56" t="s">
        <v>62</v>
      </c>
      <c r="F20" s="40" t="s">
        <v>37</v>
      </c>
      <c r="G20" s="65">
        <v>21000.01</v>
      </c>
      <c r="H20" s="58"/>
    </row>
    <row r="21" spans="2:8" s="6" customFormat="1" ht="36" customHeight="1" x14ac:dyDescent="0.25">
      <c r="B21" s="61">
        <v>44314</v>
      </c>
      <c r="C21" s="45" t="s">
        <v>88</v>
      </c>
      <c r="D21" s="105" t="s">
        <v>89</v>
      </c>
      <c r="E21" s="43" t="s">
        <v>45</v>
      </c>
      <c r="F21" s="44" t="s">
        <v>20</v>
      </c>
      <c r="G21" s="65">
        <v>55376.1</v>
      </c>
      <c r="H21" s="58"/>
    </row>
    <row r="22" spans="2:8" ht="24.75" customHeight="1" x14ac:dyDescent="0.25">
      <c r="B22" s="75">
        <v>44405</v>
      </c>
      <c r="C22" s="69" t="s">
        <v>137</v>
      </c>
      <c r="D22" s="68" t="s">
        <v>29</v>
      </c>
      <c r="E22" s="56" t="s">
        <v>139</v>
      </c>
      <c r="F22" s="63" t="s">
        <v>30</v>
      </c>
      <c r="G22" s="65">
        <v>245053.25</v>
      </c>
      <c r="H22" s="76"/>
    </row>
    <row r="23" spans="2:8" ht="24.75" customHeight="1" x14ac:dyDescent="0.25">
      <c r="B23" s="75">
        <v>44405</v>
      </c>
      <c r="C23" s="69" t="s">
        <v>138</v>
      </c>
      <c r="D23" s="68" t="s">
        <v>29</v>
      </c>
      <c r="E23" s="56" t="s">
        <v>140</v>
      </c>
      <c r="F23" s="63" t="s">
        <v>30</v>
      </c>
      <c r="G23" s="65">
        <v>71389.53</v>
      </c>
      <c r="H23" s="76"/>
    </row>
    <row r="24" spans="2:8" s="55" customFormat="1" ht="41.25" customHeight="1" x14ac:dyDescent="0.25">
      <c r="B24" s="61">
        <v>44377</v>
      </c>
      <c r="C24" s="59" t="s">
        <v>84</v>
      </c>
      <c r="D24" s="106" t="s">
        <v>154</v>
      </c>
      <c r="E24" s="82" t="s">
        <v>155</v>
      </c>
      <c r="F24" s="44" t="s">
        <v>85</v>
      </c>
      <c r="G24" s="65">
        <v>324896.03999999998</v>
      </c>
      <c r="H24" s="64"/>
    </row>
    <row r="25" spans="2:8" s="55" customFormat="1" ht="42.75" customHeight="1" x14ac:dyDescent="0.25">
      <c r="B25" s="61">
        <v>44377</v>
      </c>
      <c r="C25" s="59" t="s">
        <v>84</v>
      </c>
      <c r="D25" s="106" t="s">
        <v>87</v>
      </c>
      <c r="E25" s="82" t="s">
        <v>86</v>
      </c>
      <c r="F25" s="44" t="s">
        <v>151</v>
      </c>
      <c r="G25" s="65">
        <v>625</v>
      </c>
      <c r="H25" s="64"/>
    </row>
    <row r="26" spans="2:8" ht="26.25" customHeight="1" x14ac:dyDescent="0.25">
      <c r="B26" s="61">
        <v>44397</v>
      </c>
      <c r="C26" s="79" t="s">
        <v>133</v>
      </c>
      <c r="D26" s="66" t="s">
        <v>58</v>
      </c>
      <c r="E26" s="80" t="s">
        <v>135</v>
      </c>
      <c r="F26" s="81" t="s">
        <v>18</v>
      </c>
      <c r="G26" s="65">
        <v>120746.28</v>
      </c>
      <c r="H26" s="94"/>
    </row>
    <row r="27" spans="2:8" ht="26.25" customHeight="1" x14ac:dyDescent="0.25">
      <c r="B27" s="61">
        <v>44396</v>
      </c>
      <c r="C27" s="79" t="s">
        <v>134</v>
      </c>
      <c r="D27" s="66" t="s">
        <v>58</v>
      </c>
      <c r="E27" s="80" t="s">
        <v>136</v>
      </c>
      <c r="F27" s="81" t="s">
        <v>18</v>
      </c>
      <c r="G27" s="65">
        <v>109192.15</v>
      </c>
      <c r="H27" s="94"/>
    </row>
    <row r="28" spans="2:8" ht="26.25" customHeight="1" x14ac:dyDescent="0.25">
      <c r="B28" s="95">
        <v>44385</v>
      </c>
      <c r="C28" s="79" t="s">
        <v>126</v>
      </c>
      <c r="D28" s="66" t="s">
        <v>31</v>
      </c>
      <c r="E28" s="80" t="s">
        <v>127</v>
      </c>
      <c r="F28" s="81" t="s">
        <v>18</v>
      </c>
      <c r="G28" s="65">
        <v>5710.27</v>
      </c>
      <c r="H28" s="94"/>
    </row>
    <row r="29" spans="2:8" s="55" customFormat="1" ht="31.5" customHeight="1" x14ac:dyDescent="0.25">
      <c r="B29" s="61">
        <v>44342</v>
      </c>
      <c r="C29" s="79" t="s">
        <v>63</v>
      </c>
      <c r="D29" s="66" t="s">
        <v>64</v>
      </c>
      <c r="E29" s="80" t="s">
        <v>65</v>
      </c>
      <c r="F29" s="81" t="s">
        <v>66</v>
      </c>
      <c r="G29" s="65">
        <v>23458.400000000001</v>
      </c>
      <c r="H29" s="64"/>
    </row>
    <row r="30" spans="2:8" s="55" customFormat="1" ht="31.5" customHeight="1" x14ac:dyDescent="0.25">
      <c r="B30" s="61">
        <v>44400</v>
      </c>
      <c r="C30" s="79" t="s">
        <v>141</v>
      </c>
      <c r="D30" s="66" t="s">
        <v>55</v>
      </c>
      <c r="E30" s="80" t="s">
        <v>142</v>
      </c>
      <c r="F30" s="81" t="s">
        <v>35</v>
      </c>
      <c r="G30" s="65">
        <v>5800</v>
      </c>
      <c r="H30" s="64"/>
    </row>
    <row r="31" spans="2:8" s="55" customFormat="1" ht="31.5" customHeight="1" x14ac:dyDescent="0.25">
      <c r="B31" s="61">
        <v>44400</v>
      </c>
      <c r="C31" s="79" t="s">
        <v>104</v>
      </c>
      <c r="D31" s="66" t="s">
        <v>55</v>
      </c>
      <c r="E31" s="80" t="s">
        <v>105</v>
      </c>
      <c r="F31" s="81" t="s">
        <v>76</v>
      </c>
      <c r="G31" s="65">
        <v>97600.02</v>
      </c>
      <c r="H31" s="64"/>
    </row>
    <row r="32" spans="2:8" ht="30" customHeight="1" x14ac:dyDescent="0.25">
      <c r="B32" s="95">
        <v>44399</v>
      </c>
      <c r="C32" s="69" t="s">
        <v>121</v>
      </c>
      <c r="D32" s="66" t="s">
        <v>120</v>
      </c>
      <c r="E32" s="80" t="s">
        <v>122</v>
      </c>
      <c r="F32" s="96" t="s">
        <v>34</v>
      </c>
      <c r="G32" s="65">
        <v>2301</v>
      </c>
      <c r="H32" s="97"/>
    </row>
    <row r="33" spans="2:8" ht="44.25" customHeight="1" x14ac:dyDescent="0.25">
      <c r="B33" s="95">
        <v>44398</v>
      </c>
      <c r="C33" s="69" t="s">
        <v>112</v>
      </c>
      <c r="D33" s="66" t="s">
        <v>131</v>
      </c>
      <c r="E33" s="80" t="s">
        <v>132</v>
      </c>
      <c r="F33" s="96" t="s">
        <v>36</v>
      </c>
      <c r="G33" s="65">
        <v>110330</v>
      </c>
      <c r="H33" s="97"/>
    </row>
    <row r="34" spans="2:8" s="55" customFormat="1" ht="27" customHeight="1" x14ac:dyDescent="0.25">
      <c r="B34" s="70">
        <v>44306</v>
      </c>
      <c r="C34" s="69" t="s">
        <v>79</v>
      </c>
      <c r="D34" s="60" t="s">
        <v>80</v>
      </c>
      <c r="E34" s="43" t="s">
        <v>81</v>
      </c>
      <c r="F34" s="44" t="s">
        <v>20</v>
      </c>
      <c r="G34" s="62">
        <v>79041.81</v>
      </c>
      <c r="H34" s="73"/>
    </row>
    <row r="35" spans="2:8" ht="31.5" customHeight="1" x14ac:dyDescent="0.25">
      <c r="B35" s="98">
        <v>44391</v>
      </c>
      <c r="C35" s="69" t="s">
        <v>67</v>
      </c>
      <c r="D35" s="60" t="s">
        <v>43</v>
      </c>
      <c r="E35" s="80" t="s">
        <v>129</v>
      </c>
      <c r="F35" s="72" t="s">
        <v>44</v>
      </c>
      <c r="G35" s="62">
        <v>24691.5</v>
      </c>
      <c r="H35" s="76"/>
    </row>
    <row r="36" spans="2:8" ht="48" customHeight="1" x14ac:dyDescent="0.25">
      <c r="B36" s="95">
        <v>44397</v>
      </c>
      <c r="C36" s="69" t="s">
        <v>128</v>
      </c>
      <c r="D36" s="60" t="s">
        <v>78</v>
      </c>
      <c r="E36" s="71" t="s">
        <v>143</v>
      </c>
      <c r="F36" s="72" t="s">
        <v>56</v>
      </c>
      <c r="G36" s="65">
        <v>59000</v>
      </c>
      <c r="H36" s="94"/>
    </row>
    <row r="37" spans="2:8" s="55" customFormat="1" ht="26.25" customHeight="1" x14ac:dyDescent="0.25">
      <c r="B37" s="61">
        <v>44239</v>
      </c>
      <c r="C37" s="45" t="s">
        <v>51</v>
      </c>
      <c r="D37" s="68" t="s">
        <v>52</v>
      </c>
      <c r="E37" s="43" t="s">
        <v>23</v>
      </c>
      <c r="F37" s="44" t="s">
        <v>20</v>
      </c>
      <c r="G37" s="65">
        <v>199353.95</v>
      </c>
      <c r="H37" s="64"/>
    </row>
    <row r="38" spans="2:8" ht="45" hidden="1" customHeight="1" x14ac:dyDescent="0.25">
      <c r="B38" s="99">
        <v>44372</v>
      </c>
      <c r="C38" s="69" t="s">
        <v>82</v>
      </c>
      <c r="D38" s="60" t="s">
        <v>77</v>
      </c>
      <c r="E38" s="56" t="s">
        <v>83</v>
      </c>
      <c r="F38" s="63" t="s">
        <v>37</v>
      </c>
      <c r="G38" s="65">
        <v>24780</v>
      </c>
      <c r="H38" s="94"/>
    </row>
    <row r="39" spans="2:8" ht="45" customHeight="1" x14ac:dyDescent="0.25">
      <c r="B39" s="95">
        <v>44398</v>
      </c>
      <c r="C39" s="69" t="s">
        <v>113</v>
      </c>
      <c r="D39" s="60" t="s">
        <v>77</v>
      </c>
      <c r="E39" s="56" t="s">
        <v>114</v>
      </c>
      <c r="F39" s="63" t="s">
        <v>37</v>
      </c>
      <c r="G39" s="65">
        <v>30444</v>
      </c>
      <c r="H39" s="94"/>
    </row>
    <row r="40" spans="2:8" ht="45" customHeight="1" x14ac:dyDescent="0.25">
      <c r="B40" s="95">
        <v>44398</v>
      </c>
      <c r="C40" s="69" t="s">
        <v>102</v>
      </c>
      <c r="D40" s="60" t="s">
        <v>77</v>
      </c>
      <c r="E40" s="56" t="s">
        <v>103</v>
      </c>
      <c r="F40" s="63" t="s">
        <v>37</v>
      </c>
      <c r="G40" s="65">
        <v>40710</v>
      </c>
      <c r="H40" s="94"/>
    </row>
    <row r="41" spans="2:8" ht="45" customHeight="1" x14ac:dyDescent="0.25">
      <c r="B41" s="61">
        <v>44390</v>
      </c>
      <c r="C41" s="100" t="s">
        <v>118</v>
      </c>
      <c r="D41" s="101" t="s">
        <v>96</v>
      </c>
      <c r="E41" s="80" t="s">
        <v>119</v>
      </c>
      <c r="F41" s="63" t="s">
        <v>98</v>
      </c>
      <c r="G41" s="65">
        <v>43070</v>
      </c>
      <c r="H41" s="94"/>
    </row>
    <row r="42" spans="2:8" ht="45" customHeight="1" x14ac:dyDescent="0.25">
      <c r="B42" s="61">
        <v>44390</v>
      </c>
      <c r="C42" s="100" t="s">
        <v>95</v>
      </c>
      <c r="D42" s="101" t="s">
        <v>96</v>
      </c>
      <c r="E42" s="80" t="s">
        <v>97</v>
      </c>
      <c r="F42" s="63" t="s">
        <v>98</v>
      </c>
      <c r="G42" s="65">
        <v>43070</v>
      </c>
      <c r="H42" s="94"/>
    </row>
    <row r="43" spans="2:8" ht="45" customHeight="1" x14ac:dyDescent="0.25">
      <c r="B43" s="61">
        <v>44390</v>
      </c>
      <c r="C43" s="100" t="s">
        <v>116</v>
      </c>
      <c r="D43" s="101" t="s">
        <v>115</v>
      </c>
      <c r="E43" s="80" t="s">
        <v>117</v>
      </c>
      <c r="F43" s="63" t="s">
        <v>54</v>
      </c>
      <c r="G43" s="65">
        <v>7100</v>
      </c>
      <c r="H43" s="94"/>
    </row>
    <row r="44" spans="2:8" ht="39" customHeight="1" x14ac:dyDescent="0.25">
      <c r="B44" s="95">
        <v>44392</v>
      </c>
      <c r="C44" s="67" t="s">
        <v>107</v>
      </c>
      <c r="D44" s="101" t="s">
        <v>42</v>
      </c>
      <c r="E44" s="56" t="s">
        <v>106</v>
      </c>
      <c r="F44" s="63" t="s">
        <v>27</v>
      </c>
      <c r="G44" s="65">
        <v>59000</v>
      </c>
      <c r="H44" s="76"/>
    </row>
    <row r="45" spans="2:8" s="6" customFormat="1" ht="36" customHeight="1" x14ac:dyDescent="0.25">
      <c r="B45" s="61">
        <v>44383</v>
      </c>
      <c r="C45" s="45" t="s">
        <v>68</v>
      </c>
      <c r="D45" s="105" t="s">
        <v>53</v>
      </c>
      <c r="E45" s="60" t="s">
        <v>130</v>
      </c>
      <c r="F45" s="63" t="s">
        <v>28</v>
      </c>
      <c r="G45" s="65">
        <v>18000</v>
      </c>
      <c r="H45" s="58"/>
    </row>
    <row r="46" spans="2:8" ht="62.25" customHeight="1" x14ac:dyDescent="0.25">
      <c r="B46" s="61">
        <v>44370</v>
      </c>
      <c r="C46" s="45" t="s">
        <v>99</v>
      </c>
      <c r="D46" s="101" t="s">
        <v>100</v>
      </c>
      <c r="E46" s="60" t="s">
        <v>101</v>
      </c>
      <c r="F46" s="63" t="s">
        <v>37</v>
      </c>
      <c r="G46" s="65">
        <v>6349.4</v>
      </c>
      <c r="H46" s="94"/>
    </row>
    <row r="47" spans="2:8" ht="48" hidden="1" customHeight="1" x14ac:dyDescent="0.25">
      <c r="B47" s="61">
        <v>44386</v>
      </c>
      <c r="C47" s="45" t="s">
        <v>124</v>
      </c>
      <c r="D47" s="101" t="s">
        <v>123</v>
      </c>
      <c r="E47" s="60" t="s">
        <v>125</v>
      </c>
      <c r="F47" s="63" t="s">
        <v>37</v>
      </c>
      <c r="G47" s="65">
        <v>46374</v>
      </c>
      <c r="H47" s="94"/>
    </row>
    <row r="48" spans="2:8" ht="62.25" customHeight="1" x14ac:dyDescent="0.25">
      <c r="B48" s="61">
        <v>44393</v>
      </c>
      <c r="C48" s="45" t="s">
        <v>147</v>
      </c>
      <c r="D48" s="101" t="s">
        <v>146</v>
      </c>
      <c r="E48" s="60" t="s">
        <v>148</v>
      </c>
      <c r="F48" s="63" t="s">
        <v>37</v>
      </c>
      <c r="G48" s="65">
        <v>13157</v>
      </c>
      <c r="H48" s="94"/>
    </row>
    <row r="49" spans="2:8" ht="72" customHeight="1" x14ac:dyDescent="0.25">
      <c r="B49" s="75">
        <v>44343</v>
      </c>
      <c r="C49" s="69" t="s">
        <v>71</v>
      </c>
      <c r="D49" s="60" t="s">
        <v>69</v>
      </c>
      <c r="E49" s="71" t="s">
        <v>72</v>
      </c>
      <c r="F49" s="72" t="s">
        <v>73</v>
      </c>
      <c r="G49" s="62">
        <v>64787.9</v>
      </c>
      <c r="H49" s="76"/>
    </row>
    <row r="50" spans="2:8" ht="38.25" customHeight="1" x14ac:dyDescent="0.25">
      <c r="B50" s="75">
        <v>44350</v>
      </c>
      <c r="C50" s="69" t="s">
        <v>74</v>
      </c>
      <c r="D50" s="60" t="s">
        <v>69</v>
      </c>
      <c r="E50" s="71" t="s">
        <v>75</v>
      </c>
      <c r="F50" s="72" t="s">
        <v>50</v>
      </c>
      <c r="G50" s="77">
        <v>94400</v>
      </c>
      <c r="H50" s="78"/>
    </row>
    <row r="51" spans="2:8" ht="38.25" customHeight="1" x14ac:dyDescent="0.25">
      <c r="B51" s="98">
        <v>44384</v>
      </c>
      <c r="C51" s="102" t="s">
        <v>108</v>
      </c>
      <c r="D51" s="60" t="s">
        <v>69</v>
      </c>
      <c r="E51" s="103" t="s">
        <v>109</v>
      </c>
      <c r="F51" s="104" t="s">
        <v>70</v>
      </c>
      <c r="G51" s="77">
        <v>17700</v>
      </c>
      <c r="H51" s="78"/>
    </row>
    <row r="52" spans="2:8" ht="56.25" customHeight="1" x14ac:dyDescent="0.25">
      <c r="B52" s="75">
        <v>44390</v>
      </c>
      <c r="C52" s="69" t="s">
        <v>92</v>
      </c>
      <c r="D52" s="60" t="s">
        <v>69</v>
      </c>
      <c r="E52" s="71" t="s">
        <v>93</v>
      </c>
      <c r="F52" s="72" t="s">
        <v>94</v>
      </c>
      <c r="G52" s="77">
        <v>76700</v>
      </c>
      <c r="H52" s="78"/>
    </row>
    <row r="53" spans="2:8" ht="56.25" customHeight="1" x14ac:dyDescent="0.25">
      <c r="B53" s="75">
        <v>44390</v>
      </c>
      <c r="C53" s="69" t="s">
        <v>144</v>
      </c>
      <c r="D53" s="60" t="s">
        <v>69</v>
      </c>
      <c r="E53" s="71" t="s">
        <v>145</v>
      </c>
      <c r="F53" s="72" t="s">
        <v>33</v>
      </c>
      <c r="G53" s="77">
        <v>121284</v>
      </c>
      <c r="H53" s="78"/>
    </row>
    <row r="54" spans="2:8" ht="38.25" customHeight="1" x14ac:dyDescent="0.25">
      <c r="B54" s="98">
        <v>44390</v>
      </c>
      <c r="C54" s="69" t="s">
        <v>111</v>
      </c>
      <c r="D54" s="60" t="s">
        <v>69</v>
      </c>
      <c r="E54" s="71" t="s">
        <v>110</v>
      </c>
      <c r="F54" s="72" t="s">
        <v>70</v>
      </c>
      <c r="G54" s="77">
        <v>5664</v>
      </c>
      <c r="H54" s="78"/>
    </row>
    <row r="55" spans="2:8" ht="21.75" customHeight="1" thickBot="1" x14ac:dyDescent="0.3">
      <c r="B55" s="30"/>
      <c r="C55" s="31"/>
      <c r="D55" s="32"/>
      <c r="E55" s="32"/>
      <c r="F55" s="32"/>
      <c r="G55" s="33">
        <f>SUM(G17:G54)</f>
        <v>2275535.25</v>
      </c>
      <c r="H55" s="34"/>
    </row>
    <row r="56" spans="2:8" ht="20.25" customHeight="1" thickBot="1" x14ac:dyDescent="0.3">
      <c r="B56" s="7"/>
      <c r="C56" s="7"/>
      <c r="D56" s="7"/>
      <c r="E56" s="7"/>
      <c r="F56" s="7"/>
      <c r="G56" s="35">
        <f>SUM(G55,G16,G13)</f>
        <v>2294427.54</v>
      </c>
      <c r="H56" s="7"/>
    </row>
    <row r="57" spans="2:8" ht="15.75" thickTop="1" x14ac:dyDescent="0.25">
      <c r="B57" s="7"/>
      <c r="C57" s="7"/>
      <c r="D57" s="7"/>
      <c r="E57" s="7"/>
      <c r="F57" s="7"/>
      <c r="G57" s="8"/>
      <c r="H57" s="7"/>
    </row>
    <row r="58" spans="2:8" ht="18" customHeight="1" x14ac:dyDescent="0.25">
      <c r="B58" s="36" t="s">
        <v>157</v>
      </c>
      <c r="C58" s="37"/>
      <c r="D58" s="37"/>
      <c r="E58" s="37"/>
      <c r="F58" s="37"/>
      <c r="G58" s="8"/>
      <c r="H58" s="7"/>
    </row>
    <row r="59" spans="2:8" ht="18" customHeight="1" x14ac:dyDescent="0.5">
      <c r="B59" s="36" t="s">
        <v>156</v>
      </c>
      <c r="C59" s="37"/>
      <c r="D59" s="37"/>
      <c r="E59" s="37"/>
      <c r="F59" s="12"/>
      <c r="G59" s="41"/>
      <c r="H59" s="7"/>
    </row>
    <row r="60" spans="2:8" x14ac:dyDescent="0.25">
      <c r="B60" s="7"/>
      <c r="C60" s="7"/>
      <c r="D60" s="7"/>
      <c r="E60" s="7"/>
      <c r="F60" s="7"/>
      <c r="G60" s="8"/>
      <c r="H60" s="8"/>
    </row>
    <row r="61" spans="2:8" x14ac:dyDescent="0.25">
      <c r="B61" s="7"/>
      <c r="C61" s="7"/>
      <c r="D61" s="7"/>
      <c r="E61" s="7"/>
      <c r="F61" s="7"/>
      <c r="G61" s="8"/>
      <c r="H61" s="8"/>
    </row>
    <row r="62" spans="2:8" ht="26.25" x14ac:dyDescent="0.4">
      <c r="B62" s="7"/>
      <c r="C62" s="7" t="s">
        <v>11</v>
      </c>
      <c r="D62" s="7"/>
      <c r="E62" s="7"/>
      <c r="F62" s="7"/>
      <c r="G62" s="8"/>
      <c r="H62" s="42"/>
    </row>
    <row r="63" spans="2:8" ht="26.25" x14ac:dyDescent="0.4">
      <c r="B63" s="7"/>
      <c r="C63" s="7"/>
      <c r="D63" s="7"/>
      <c r="E63" s="7"/>
      <c r="F63" s="7"/>
      <c r="G63" s="8"/>
      <c r="H63" s="42"/>
    </row>
    <row r="64" spans="2:8" x14ac:dyDescent="0.25">
      <c r="B64" s="9" t="s">
        <v>10</v>
      </c>
      <c r="C64" s="9"/>
      <c r="D64" s="9" t="s">
        <v>11</v>
      </c>
      <c r="E64" s="10" t="s">
        <v>12</v>
      </c>
      <c r="F64" s="9" t="s">
        <v>13</v>
      </c>
      <c r="G64" s="11"/>
      <c r="H64" s="9"/>
    </row>
    <row r="65" spans="2:8" ht="15" customHeight="1" x14ac:dyDescent="0.25">
      <c r="B65" s="9"/>
      <c r="C65" s="9"/>
      <c r="D65" s="9"/>
      <c r="E65" s="10"/>
      <c r="F65" s="9"/>
      <c r="G65" s="11"/>
      <c r="H65" s="9"/>
    </row>
    <row r="66" spans="2:8" ht="15" customHeight="1" x14ac:dyDescent="0.25">
      <c r="B66" s="7"/>
      <c r="C66" s="7"/>
      <c r="D66" s="7"/>
      <c r="E66" s="7"/>
      <c r="F66" s="7"/>
      <c r="G66" s="12"/>
      <c r="H66" s="7"/>
    </row>
    <row r="67" spans="2:8" x14ac:dyDescent="0.25">
      <c r="B67" s="13" t="s">
        <v>153</v>
      </c>
      <c r="C67" s="13"/>
      <c r="D67" s="13"/>
      <c r="E67" s="13" t="s">
        <v>14</v>
      </c>
      <c r="F67" s="13" t="s">
        <v>57</v>
      </c>
      <c r="G67" s="15"/>
      <c r="H67" s="14"/>
    </row>
    <row r="68" spans="2:8" x14ac:dyDescent="0.25">
      <c r="B68" s="14" t="s">
        <v>149</v>
      </c>
      <c r="C68" s="16"/>
      <c r="D68" s="14"/>
      <c r="E68" s="14" t="s">
        <v>15</v>
      </c>
      <c r="F68" s="14" t="s">
        <v>16</v>
      </c>
      <c r="G68" s="17"/>
      <c r="H68" s="14"/>
    </row>
    <row r="69" spans="2:8" x14ac:dyDescent="0.25">
      <c r="B69" s="38" t="s">
        <v>150</v>
      </c>
      <c r="C69" s="39"/>
      <c r="D69" s="17"/>
      <c r="E69" s="14"/>
      <c r="F69" s="14"/>
      <c r="G69" s="17"/>
      <c r="H69" s="14"/>
    </row>
    <row r="70" spans="2:8" x14ac:dyDescent="0.25">
      <c r="B70" s="38"/>
      <c r="C70" s="39"/>
      <c r="D70" s="14"/>
      <c r="E70" s="14"/>
      <c r="F70" s="14"/>
      <c r="G70" s="17"/>
      <c r="H70" s="14"/>
    </row>
    <row r="71" spans="2:8" x14ac:dyDescent="0.25">
      <c r="B71" s="21"/>
      <c r="C71" s="20"/>
      <c r="D71" s="14"/>
      <c r="F71" s="14"/>
      <c r="G71" s="17"/>
      <c r="H71" s="14"/>
    </row>
  </sheetData>
  <mergeCells count="6">
    <mergeCell ref="B8:H8"/>
    <mergeCell ref="B1:H1"/>
    <mergeCell ref="B2:H2"/>
    <mergeCell ref="B4:H4"/>
    <mergeCell ref="B6:H6"/>
    <mergeCell ref="B7:H7"/>
  </mergeCells>
  <pageMargins left="0.27559055118110237" right="0.19685039370078741" top="0.3" bottom="0.19685039370078741" header="0.3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Supls.JULIO 2021  </vt:lpstr>
      <vt:lpstr>'Estado Supls.JULIO 2021  '!Área_de_impresión</vt:lpstr>
      <vt:lpstr>'Estado Supls.JULIO 2021 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ENCCONTA</cp:lastModifiedBy>
  <cp:lastPrinted>2021-08-10T16:09:19Z</cp:lastPrinted>
  <dcterms:created xsi:type="dcterms:W3CDTF">2017-10-02T12:37:41Z</dcterms:created>
  <dcterms:modified xsi:type="dcterms:W3CDTF">2021-08-10T16:32:33Z</dcterms:modified>
</cp:coreProperties>
</file>