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ENCCONTA\Desktop\05 MAYO 2022 WEB\"/>
    </mc:Choice>
  </mc:AlternateContent>
  <xr:revisionPtr revIDLastSave="0" documentId="13_ncr:1_{93046974-36BA-4C61-80E9-2AC33FE84AD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Est.Supl.MAYO 2022 FormatoMod  " sheetId="141" r:id="rId1"/>
    <sheet name="Est.Supls.MAYO2022Pagos Provs." sheetId="161" r:id="rId2"/>
  </sheets>
  <definedNames>
    <definedName name="_xlnm.Print_Area" localSheetId="0">'Est.Supl.MAYO 2022 FormatoMod  '!#REF!</definedName>
    <definedName name="_xlnm.Print_Titles" localSheetId="0">'Est.Supl.MAYO 2022 FormatoMod 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41" l="1"/>
  <c r="J73" i="161" l="1"/>
  <c r="K21" i="161"/>
  <c r="K20" i="161"/>
  <c r="H21" i="161"/>
  <c r="H20" i="161"/>
  <c r="K73" i="161" l="1"/>
  <c r="H20" i="141"/>
  <c r="H72" i="141" s="1"/>
  <c r="H73" i="161" l="1"/>
  <c r="K16" i="161"/>
  <c r="K74" i="161" s="1"/>
  <c r="J16" i="161"/>
  <c r="H16" i="161"/>
  <c r="H74" i="161" l="1"/>
  <c r="J74" i="161"/>
  <c r="H15" i="141" l="1"/>
  <c r="H73" i="141" s="1"/>
</calcChain>
</file>

<file path=xl/sharedStrings.xml><?xml version="1.0" encoding="utf-8"?>
<sst xmlns="http://schemas.openxmlformats.org/spreadsheetml/2006/main" count="527" uniqueCount="196">
  <si>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</si>
  <si>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</si>
  <si>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</si>
  <si>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</si>
  <si>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</si>
  <si>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</si>
  <si>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</si>
  <si>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</si>
  <si>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</si>
  <si>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</si>
  <si>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</si>
  <si>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</si>
  <si>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</si>
  <si>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</si>
  <si>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2.2.1.6.01</t>
  </si>
  <si>
    <t>2.2.1.7.01</t>
  </si>
  <si>
    <t>2.1.1.5.04</t>
  </si>
  <si>
    <t>2.2.8.7.05</t>
  </si>
  <si>
    <t>2.2.5.1.01</t>
  </si>
  <si>
    <t>COMPAÑÍA DOMINICANA DE TELÉFONOS, S.A</t>
  </si>
  <si>
    <t>2.2.1.3.01</t>
  </si>
  <si>
    <t>AGUA PLANETA AZUL, S. A.</t>
  </si>
  <si>
    <t>2.3.1.1.01</t>
  </si>
  <si>
    <t>2.3.9.2.01</t>
  </si>
  <si>
    <t>2.2.7.2.06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</si>
  <si>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</si>
  <si>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</si>
  <si>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</si>
  <si>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</si>
  <si>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</si>
  <si>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</si>
  <si>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EDEESTE</t>
  </si>
  <si>
    <t>MARIANO ROJAS CROUSSETT</t>
  </si>
  <si>
    <t>44724-2021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</si>
  <si>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</si>
  <si>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</si>
  <si>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</si>
  <si>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</si>
  <si>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</si>
  <si>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 xml:space="preserve">COLECTOR CONTRIBUCIONES AL INAVI </t>
  </si>
  <si>
    <t>Contador</t>
  </si>
  <si>
    <t>2.2.6.3.01</t>
  </si>
  <si>
    <t>2.2.1.7.01/2.2.1.8.01</t>
  </si>
  <si>
    <t>Fecha de Registro</t>
  </si>
  <si>
    <t xml:space="preserve">Codificación Objetal Actual </t>
  </si>
  <si>
    <t>2.3.1.3.03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</si>
  <si>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</si>
  <si>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</si>
  <si>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</si>
  <si>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</si>
  <si>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</si>
  <si>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</si>
  <si>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</si>
  <si>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</si>
  <si>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</si>
  <si>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B1500000010</t>
  </si>
  <si>
    <t>2.3.9.6.01</t>
  </si>
  <si>
    <t>ALTICE DOMINICANA, S.A.</t>
  </si>
  <si>
    <t>ONETEL KDK</t>
  </si>
  <si>
    <t>SIGMA PETROLEUM CORP SAS</t>
  </si>
  <si>
    <t>2.3.7.1.02</t>
  </si>
  <si>
    <t>B1500000016</t>
  </si>
  <si>
    <t>INDUSTRIAL SECURITY TOOLS, INSECTOLRD, SRL</t>
  </si>
  <si>
    <t>COMPRA DE HERRAMIENTAS Y ARTÍCULOS DE FERRETERIA PARA SER UTILIZADOS EN EL MANTENIMIENTO Y REPARACION DE LAS OFICINAS DE ESTE CONSEJO NACIONAL DE DROGAS</t>
  </si>
  <si>
    <t>2.3.6.3.04/ 2.6.5.7.01/ 2.3.9.9.04/ 2.3.7.1.06/2.3.9.9.05</t>
  </si>
  <si>
    <t xml:space="preserve">EDENORTE DOMINICANA </t>
  </si>
  <si>
    <t>EDESUR DOMINICANA</t>
  </si>
  <si>
    <t xml:space="preserve">GOBERNACION DEL EDIFICIO DE LAS OFICINAS GUBERNAMENTAES DE LA PRESIDENCIA </t>
  </si>
  <si>
    <t>2.2.7.1.02</t>
  </si>
  <si>
    <t>CORPORACION DEL ACUEDUCTO Y ALCANTARILLADO DE SANTIAGO (CORAASAN)</t>
  </si>
  <si>
    <t>INSTITUTO NACIONAL DE AGUAS POTABLES Y ALCANTARILLADOS</t>
  </si>
  <si>
    <t>SERVICIOS TELEFÓNICOS FLOTAS CORRESPONDIENTE AL MES DE ABRIL 2022.</t>
  </si>
  <si>
    <t>B1500167280</t>
  </si>
  <si>
    <t xml:space="preserve">Fecha: 05 Mayo 2022 </t>
  </si>
  <si>
    <t>B1500001875</t>
  </si>
  <si>
    <t>CREACIONES SORIVEL, SRL</t>
  </si>
  <si>
    <t>COMPRA DE UNA (01) CORONA FÚNEBRE POR MOTIVO AL FALLECIMIENTO DEL SR. EUSEBIO URIBE MATOS</t>
  </si>
  <si>
    <t>B1500288941</t>
  </si>
  <si>
    <t>B1500292201</t>
  </si>
  <si>
    <t>SERVICIO DE ENERGÍA ELÉCTRICA  CAINNACSP, PERIODO  14/03/2022 - 13/04/2022.</t>
  </si>
  <si>
    <t>SERVICIO DE ENERGÍA ELÉCTRICA  BARAHONA CONTRATO NO. 7038853,  PERIODO  02/03/2022 - 02/04/2022.</t>
  </si>
  <si>
    <t>B1500038412</t>
  </si>
  <si>
    <t>B1500085723</t>
  </si>
  <si>
    <t>B1500085743</t>
  </si>
  <si>
    <t>B1500085765</t>
  </si>
  <si>
    <t>B1500087080</t>
  </si>
  <si>
    <t>B1500167287</t>
  </si>
  <si>
    <t>B1500087101</t>
  </si>
  <si>
    <t>B1500087123</t>
  </si>
  <si>
    <t>B1500090006</t>
  </si>
  <si>
    <t>B1500090027</t>
  </si>
  <si>
    <t>B1500090049</t>
  </si>
  <si>
    <t>B1500091892</t>
  </si>
  <si>
    <t>B1500091913</t>
  </si>
  <si>
    <t>B1500091935</t>
  </si>
  <si>
    <t>B1500093219</t>
  </si>
  <si>
    <t>SERVICIO DE AGUA Y ALCANTARILLADO MAYO/2022.</t>
  </si>
  <si>
    <t>B1500093240</t>
  </si>
  <si>
    <t>B1500093262</t>
  </si>
  <si>
    <t>B1500000545</t>
  </si>
  <si>
    <t>B1500000059</t>
  </si>
  <si>
    <t>B1500000246</t>
  </si>
  <si>
    <t>AUTO AIRE LUGO</t>
  </si>
  <si>
    <t>B1500001884</t>
  </si>
  <si>
    <r>
      <t>ESTADO DE CUENTAS DE SUPLIDORES</t>
    </r>
    <r>
      <rPr>
        <b/>
        <sz val="12"/>
        <color rgb="FFFF66FF"/>
        <rFont val="Calibri"/>
        <family val="2"/>
        <scheme val="minor"/>
      </rPr>
      <t xml:space="preserve"> </t>
    </r>
  </si>
  <si>
    <t xml:space="preserve"> AL 31 DE MAYO 2022</t>
  </si>
  <si>
    <t>B1500000225</t>
  </si>
  <si>
    <t>COMPRA DE COMBUSTIBLE EN TICKETS PARA LA FLOTILLA DE VEHICULOS Y ASIGNACION A FUNCIONARIOS DEL CONSEJO NACIONAL DE DROGAS, CORRESPONDIENTE AL  2DO MES  (MAYO 2022),DEL 2DO. TRIMESTRE ABRIL-JUNI/2022, SEGUN PROCESO DE COMPRAS NO. CND-CCC-CP-2022-0001.</t>
  </si>
  <si>
    <t>SERVICIOS TELEFÓNICOS LINEAS FIJAS CORRESPONDIENTE AL MES DE ABRIL 2022.</t>
  </si>
  <si>
    <t>SOLUCIONES GREIKOL</t>
  </si>
  <si>
    <t>2.3.6.3.06/2.3.7.2.99</t>
  </si>
  <si>
    <t>COMPRA DE MATERIALES PARA LA REPARACION DEL PORTON Y VERJA DE LA CASA DEPOSITO UBICADA EN PALENQUE SAN CRISTOBAL DE ESTE CONSEJO NACIONAL DE DROGAS.</t>
  </si>
  <si>
    <t>COMPRA DE SUMINISTRO DE OFICINA, PARA EL ABASTECIMIENTO DEL ALMACEN DE ESTE CONSEJO NACIONAL DE DROGAS, PARA CUBRIR EL TRIMESTRE ABRIL-JUNIO DEL 2022</t>
  </si>
  <si>
    <t>ALQUILER OFICINA REGIONAL III CIBAO NORESTE, SAN FCO. DE MACORÍS DEL CONSEJO NACIONAL DE DROGAS, CORRESP. MES  MAYO 2022, REG. CERTIFIC. DE CONTRATO NO. BS-0013368-2021 D/F 02/11/2021</t>
  </si>
  <si>
    <t>B1500000197</t>
  </si>
  <si>
    <t>B1500234715</t>
  </si>
  <si>
    <t>SERVICIO DE AGUA Y ALCANTARILLADO REG. NORDESTE SAN FRANCISCO DE MACORÍS, DEL CONSEJO NACIONAL DE DROGAS, PERÍODO  01/04/2022 - 30/04/2022.</t>
  </si>
  <si>
    <t>SERVICIO DE ENERGÍA ELÉCTRICA REGIONAL SAN FRANCISCO, PERÍODO  01/04/2022 - 01/05/2022.</t>
  </si>
  <si>
    <t>B1500283662</t>
  </si>
  <si>
    <t>B1500000408</t>
  </si>
  <si>
    <t>SERVICIO DE MANTENIMIENTO ÁREAS COMUNES, EDIFICIO DE LAS OFICINAS GUBERNAMENTALES , CORRESP. AL MES DE MAYO 2022.</t>
  </si>
  <si>
    <t>B1500000001</t>
  </si>
  <si>
    <t>SERVICIOS DE ARREGLISTA MUSICAL PARA DAR RITMO A LAS LETRAS DEL HIMNO INSTITUCIONAL DE ESTE CONSEJO NACIONAL DE DROGAS, COMO FORTALECIMIENTO DE LA IDENTIDAD CORPORATIVA Y CULTURA ORGANIZACIONAL DE ESTA ENTIDAD</t>
  </si>
  <si>
    <t>2.2.8.6.04</t>
  </si>
  <si>
    <t>EDGAR RAMON MARTINEZ LABRADOR</t>
  </si>
  <si>
    <t>COMPRA DE UN (01) ARREGLO FLORAL PARA CENTRO DE MESA PARA LA FIRMA DE ACUERDO DE COOPERACION INSTERINSTITUCIONAL ENTRE ESTA INSTITUCION Y LA ASOCIACION DOMINICANA DE RADIODIFUSORAS (ADORA), EN FECHA 27 DE ABRIL A LAS 9:AM</t>
  </si>
  <si>
    <t>FRC SUPLIDORES INDUSTRIALES, SRL</t>
  </si>
  <si>
    <t>B1500000013</t>
  </si>
  <si>
    <t>2.3.7.2.06</t>
  </si>
  <si>
    <t xml:space="preserve">COMPRA DE SIETE (07) CUBETAS DE PINTURAS DE COLOR BLANCO, PARA LA REGIONAL (1) DEL OZAMA METROPOLITANA (SANTO DOMINGO ESTE) DE ESTE CONSEJO NACIONAL DE DE DROGAS, </t>
  </si>
  <si>
    <t>XTRATEGIX MULTISERVICIOS</t>
  </si>
  <si>
    <t xml:space="preserve">COMPRA DE CIEN (100) TARJETAS DE INVITACION CON TECNICAS DE STAMPING, EMBOZADO Y RELIEVE PARA  CONVOCATORIA A LA CELEBRACION DE LA EUCARISTIA POR MOTIVO DE LOS 34 AÑOS DE ESTE CONSEJO NACIONAL DE DROGAS EL MARTES 31 DE MAYO 2022 EN EL AUDITORIO DE LA POLICIA NACIONAL, </t>
  </si>
  <si>
    <t>2.3.3.2.01</t>
  </si>
  <si>
    <t>B1500169986</t>
  </si>
  <si>
    <t>B1500169992</t>
  </si>
  <si>
    <t>SERVICIOS TELEFÓNICOS FLOTAS CORRESPONDIENTE AL MES DE MAYO 2022.</t>
  </si>
  <si>
    <t>SERVICIOS TELEFÓNICOS LINEAS FIJAS CORRESPONDIENTE AL MES DE MAYO 2022.</t>
  </si>
  <si>
    <t>B1500206834</t>
  </si>
  <si>
    <t>SERVICIO ENERGÍA ELÉCT. 1ERA PLANTA SEDE CENTRAL CONSEJO NACIONAL DE DROGAS, PERÍODO 18/04/2022 - 19/05/2022.</t>
  </si>
  <si>
    <t>B1500208880</t>
  </si>
  <si>
    <t>SERVICIO ENERGÍA ELÉCT. SÓTANO SEDE CENTRAL CONSEJO NACIONAL DE DROGAS, PERÍODO  18/04/2022 - 19/05/2022.</t>
  </si>
  <si>
    <t>CORPORACION DEL ACUEDUCTO Y ALCANTARILLADO DE SANTO DOMINGO (CAASD)</t>
  </si>
  <si>
    <t xml:space="preserve"> SERVICIO DE AGUA Y ALCANTARILLADO ENERO/2022.</t>
  </si>
  <si>
    <t xml:space="preserve"> SERVICIO DE AGUA Y ALCANTARILLADO FEBRERO/2022.</t>
  </si>
  <si>
    <t xml:space="preserve"> SERVICIO DE AGUA Y ALCANTARILLADO MARZO/2022.</t>
  </si>
  <si>
    <t xml:space="preserve"> SERVICIO DE AGUA Y ALCANTARILLADO ABRIL/2022.</t>
  </si>
  <si>
    <t>B1500001895</t>
  </si>
  <si>
    <t>COMPRA DE CORONA FUNEBRE POR MOTIVO DEL FALLECIMIENTO DEL SR. CRISTINO BOVANAGUA TAVERAS, PADRE DEL CORONEL OSVALDO BOVANAGUA, ENCARGADO DE SEGURIDAD Y ASISTENTE DEL PRESIDENTE DE ESTE CONSEJO NACIONAL DE DROGAS.</t>
  </si>
  <si>
    <t>LA TRUFA</t>
  </si>
  <si>
    <t>B1500000335</t>
  </si>
  <si>
    <t>2.2.5.3.04/2.2.4.2.01</t>
  </si>
  <si>
    <t>COMPRA DE UN (01) ALMUERZO EJECUTIVO PARA 8 PERSONAS, ESTE SERA COMPARTIDO DURANTE EL ENCUENTRO DE DIRECTORES Y ENCARGADOS DE ESTE CONSEJO NACIONAL DE DROGAS Y EL EX DIRECTOR DE LA POLICIA MAYOR GENERAL (R) NEY ALDRIN BAUTISTA.</t>
  </si>
  <si>
    <t>SERVICIOS PROFESIONALES REALIZADOS EN ASISTENCIA TÉCNICA DEL SISTEMA INTEGRADO DE ADMINISTRACIÓN FINANCIERA (SIAF), CORRESPONDIENTE AL MES DE MAYO 2022, CERTIFICACION DE CONTRATO BS-0007053-2021 D/F 28/07/202</t>
  </si>
  <si>
    <t>BEST SUPPLY S.R.L</t>
  </si>
  <si>
    <t>B1500298616</t>
  </si>
  <si>
    <t>B1500295319</t>
  </si>
  <si>
    <t>SERVICIO DE ENERGÍA ELÉCTRICA  CAINNACSP, PERIODO  13/04/2022 - 13/05/2022.</t>
  </si>
  <si>
    <t>SERVICIO DE ENERGÍA ELÉCTRICA  BARAHONA CONTRATO NO. 7038853,  PERIODO  02/04/2022 - 02/05/2022.</t>
  </si>
  <si>
    <t>B1500040113</t>
  </si>
  <si>
    <t>SERVICIO DE TELEFONO MOVIL DE L A PRESIDENCIA DE ESTA INSTITUCION, PERIODO 26/04/2022 AL 15/05/2022,</t>
  </si>
  <si>
    <t>B1500021066</t>
  </si>
  <si>
    <t>SERVICIO DE AGUA Y ALCANTARILLADO SANTIAGO, CONTRATO NO. 01278773, PERIODO DEL  05/04/2022  AL  05/05/2022, CORRESPONDIENTE AL NUEVO LOCAL UBICADO EN LA URBANIZACION LA RINCONADA, RINCON LARGO.</t>
  </si>
  <si>
    <t>B1500284198</t>
  </si>
  <si>
    <t>SERVICIO DE ENERGÍA ELÉCTRICA REGIONAL NORTE SANTIAGO, PERÍODO  01/04/2022 - 01/05/2022.</t>
  </si>
  <si>
    <t>REPARACION DEL AIRE ACONDICIONADO DEL VEHICULO MARCA TOYOTA, MODELO HI-ACE, PLACA EI00312, CHASIS JTFJK02P000017347, COLOR BLANCO , AÑO 2011, PERTENECIENTE A LA SECCIÓN DE TRANSPORTACIÓN DE ESTE CONSEJO NACIONAL DE DROGAS</t>
  </si>
  <si>
    <r>
      <t xml:space="preserve">RETENCIÓN INAVI-VIDA  A PERSONAL CONTRATADO TEMPORAL, CORRESPONDIENTE A LOS MESES DESDE  FEBRERO 2021 HASTA </t>
    </r>
    <r>
      <rPr>
        <sz val="8"/>
        <color rgb="FF0070C0"/>
        <rFont val="Calibri"/>
        <family val="2"/>
      </rPr>
      <t>MAYO 2022</t>
    </r>
  </si>
  <si>
    <r>
      <t xml:space="preserve">RETENCIÓN DE IMPUESTOS  (ISR) A PERSONAL CONTRATADO TEMPORAL,  CORRESPONDIENTE A LOS MESES: DESDE  FEBRERO 2021 HASTA </t>
    </r>
    <r>
      <rPr>
        <sz val="8"/>
        <color rgb="FF0070C0"/>
        <rFont val="Calibri"/>
        <family val="2"/>
      </rPr>
      <t>MAYO 2022</t>
    </r>
  </si>
  <si>
    <t>SURBA SOLUTIONS, SRL</t>
  </si>
  <si>
    <t>B1500000073</t>
  </si>
  <si>
    <t>COMPRA DE MATERIALES,  SUMINISTRO DE OFICINA Y ACCESORIOS  INFORMÁTICOS PARA SER UTILIZADOS EN LAS CAPACITACIONES DEL PROGRAMAS "CONSTRUYENDO FAMILIA",  POR EL DPTO. DE PREVENCIÓN COMUNITARIA DEL CONSEJO NACIONAL DE DROGAS</t>
  </si>
  <si>
    <t>2.3.2.1.01/2.3.3.1.01/2.3.3.2.01/2.3.9.2.01/2.3.9.4.01</t>
  </si>
  <si>
    <t>B1500000556</t>
  </si>
  <si>
    <t>FRANKLIN BENJAMIN LOPEZ FORNERIN</t>
  </si>
  <si>
    <t>2.2.4.2.01/2.3.1.1.01/2.2.9.2.01</t>
  </si>
  <si>
    <t>B1500000560</t>
  </si>
  <si>
    <t xml:space="preserve">REFRIGERIO VARIADO PARA CIEN (100) PERSONAS QUE PARTICIPARON EN REUNION DE TRABAJO DEL PRESIDENTE CON FUNCIONARIOS Y PERSONAL TÉCNICO DE ESTE CONSEJO NACIONAL DE DROGAS, CELEBRADO EL 27/05/2022 EN EL SALON JACINTO PEYNADO </t>
  </si>
  <si>
    <t>REFRIGERIO PARA TREINTA (30) PARTICIPANTES EN EL  TALLER PRÁCTICO DE PLANIFICACIÓN SOBRE LA FORMULACIÓN DEL PLAN OPERATIVO ANUAL, CELEBRADO EL 25/05/2022 EN EL SALON JACINTO PEYNADO DE ESTE CONSEJO NACIONAL DE DROGAS</t>
  </si>
  <si>
    <t>B1500000563</t>
  </si>
  <si>
    <t>REFRIGERIO  (BOCADILLOS Y BEBIDAS) PARA 300 PERSONAS, QUE FUÉ COMPARTIDO CON LOS ASISTENTES A LA EUCARISTIA CELEBRADA EL 31/05/2022 EN EL AUDITORIO DE LA POLICIA NACIONAL, POR MOTIVO DEL 34 ANIVEERSARIO DEL CONSEJO NACIONAL DE DROGAS.</t>
  </si>
  <si>
    <t>2.2.4.2.01/2.3.1.1.01/2.2.9.2.03/2.3.9.5.01</t>
  </si>
  <si>
    <t>B1500001896</t>
  </si>
  <si>
    <t xml:space="preserve">COMPRA DE UNA CORONA DE ROSAS BLANCAS Y AZULES CON CINTA TRICOLOR QUE FUÉ DEPOSITADA EN EL ALTAR DE LA PATRIA EN OFRENDA POR MOTIVO DE LOS 34 AÑOS DE ESTE CONSEJO NACIONAL DE DROGAS. </t>
  </si>
  <si>
    <t>B1500001897</t>
  </si>
  <si>
    <t>COMPRA DE VARIOS ARREGLOS FLORALES PARA LA AMBIENTACIÓN DEL 34 ANIVERSARIO DE ESTE CONSEJO NACIONAL DE DROGAS, CELEBRADO EL 31/05/2022,  EN EL AUDITORI0 DE LA POLICIA NACIONAL.</t>
  </si>
  <si>
    <t>B1500000293</t>
  </si>
  <si>
    <t>B1500000294</t>
  </si>
  <si>
    <t xml:space="preserve">REPUESTO MÁXIMO GÓMEZ </t>
  </si>
  <si>
    <t>COMPRA DE DOS (02) BATERIAS PARA LOS VEHÍCULOS MARCA: TOYOTA, MODELO: KUN25L-HRMDH, PLACA: EL02707, CHASIS: MROFR22G500674040, COLOR: BLANCO, AÑO: 2012 Y LA CAMIONETA MODELO: HILUX, PLACA: EL03880, CHASIS: MROFR22G000563315, ASIGNADOS A ESTE CONSEJO NACIONAL DE DROGAS</t>
  </si>
  <si>
    <t>CHEQUEO Y REPARACIÓN DE LAS BANDAS DELANTERAS Y TRASERAS DEL VEHÍCULO MARCA: FORD, MODELO: EXPEDITION, PLACA: EG00414, CHASIS: 1FMJU1H56BEF16220, COLOR: PLATEADO, AÑO:2011, ASIGNADO A  ESTE CONSEJO NACIONAL DE DROGAS.</t>
  </si>
  <si>
    <t>2.2.9.2.01/2.2.4.2.01</t>
  </si>
  <si>
    <t>2.3.6.3.06/2.3.6.3.06/2.3.7.2.99</t>
  </si>
  <si>
    <t xml:space="preserve">LIC. JOSÉ GABRIEL GUZMÁN </t>
  </si>
  <si>
    <t xml:space="preserve">Fecha: 07 Junio 2022 </t>
  </si>
  <si>
    <t xml:space="preserve">Nota:  A  la  fecha  de  corte  de   esta  relación  de  cuentas  por  pagar  existen  órdenes  de  pagos   (libramientos  Y  cheques)    generadas  por  un  monto  de  RD$1,141,808.33  las  cuales  se  encuentran </t>
  </si>
  <si>
    <t>en diversas  etapas  del proceso y que deben permanecer en esta relación hasta tanto concluya el pago, es decir  que el monto de las  cuentas por pagar aun sin procesar ascienden a RD$2,042,226.08</t>
  </si>
  <si>
    <t>(este monto incluye deudas por cargas fijas y gastos corrientes por la suma de RD$680,170.59)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</si>
</sst>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2"/>
      <color indexed="8"/>
      <name val="Arial"/>
      <family val="2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6"/>
      <color rgb="FF00206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7"/>
      <color theme="5" tint="-0.499984740745262"/>
      <name val="Calibri"/>
      <family val="2"/>
      <scheme val="minor"/>
    </font>
    <font>
      <sz val="8"/>
      <color rgb="FF0070C0"/>
      <name val="Calibri"/>
      <family val="2"/>
    </font>
    <font>
      <b/>
      <sz val="7"/>
      <color rgb="FF1207F7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8"/>
      <name val="Calibri"/>
      <family val="2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sz val="9"/>
      <color indexed="8"/>
      <name val="Calibri"/>
      <family val="2"/>
    </font>
    <font>
      <b/>
      <sz val="12"/>
      <color rgb="FFFF66FF"/>
      <name val="Calibri"/>
      <family val="2"/>
      <scheme val="minor"/>
    </font>
    <font>
      <b/>
      <sz val="7"/>
      <color rgb="FFFF66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97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 applyAlignment="1">
      <alignment horizontal="left"/>
    </xf>
    <xf numFmtId="0" fontId="2" fillId="0" borderId="0" xfId="0" applyFont="1"/>
    <xf numFmtId="0" fontId="14" fillId="0" borderId="0" xfId="0" applyFont="1"/>
    <xf numFmtId="0" fontId="20" fillId="4" borderId="0" xfId="0" applyFont="1" applyFill="1" applyAlignment="1">
      <alignment horizontal="right" vertical="center"/>
    </xf>
    <xf numFmtId="0" fontId="24" fillId="4" borderId="0" xfId="0" applyFont="1" applyFill="1"/>
    <xf numFmtId="0" fontId="25" fillId="4" borderId="0" xfId="0" applyFont="1" applyFill="1"/>
    <xf numFmtId="0" fontId="12" fillId="3" borderId="17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vertical="center"/>
    </xf>
    <xf numFmtId="4" fontId="17" fillId="3" borderId="16" xfId="2" applyNumberFormat="1" applyFont="1" applyFill="1" applyBorder="1" applyAlignment="1">
      <alignment horizontal="right" vertical="center"/>
    </xf>
    <xf numFmtId="164" fontId="2" fillId="2" borderId="10" xfId="1" applyFont="1" applyFill="1" applyBorder="1" applyAlignment="1">
      <alignment vertical="center"/>
    </xf>
    <xf numFmtId="4" fontId="17" fillId="4" borderId="0" xfId="2" applyNumberFormat="1" applyFont="1" applyFill="1" applyBorder="1" applyAlignment="1">
      <alignment horizontal="right" vertical="center"/>
    </xf>
    <xf numFmtId="164" fontId="2" fillId="4" borderId="0" xfId="1" applyFont="1" applyFill="1" applyBorder="1" applyAlignment="1">
      <alignment vertical="center"/>
    </xf>
    <xf numFmtId="164" fontId="27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165" fontId="8" fillId="3" borderId="26" xfId="0" applyNumberFormat="1" applyFont="1" applyFill="1" applyBorder="1" applyAlignment="1">
      <alignment horizontal="left"/>
    </xf>
    <xf numFmtId="0" fontId="11" fillId="3" borderId="27" xfId="0" applyFont="1" applyFill="1" applyBorder="1" applyAlignment="1">
      <alignment horizontal="left"/>
    </xf>
    <xf numFmtId="0" fontId="7" fillId="3" borderId="27" xfId="0" applyFont="1" applyFill="1" applyBorder="1" applyAlignment="1">
      <alignment horizontal="left"/>
    </xf>
    <xf numFmtId="0" fontId="10" fillId="3" borderId="27" xfId="0" applyFont="1" applyFill="1" applyBorder="1" applyAlignment="1">
      <alignment wrapText="1"/>
    </xf>
    <xf numFmtId="0" fontId="6" fillId="3" borderId="27" xfId="0" applyFont="1" applyFill="1" applyBorder="1" applyAlignment="1">
      <alignment horizontal="center"/>
    </xf>
    <xf numFmtId="4" fontId="17" fillId="3" borderId="27" xfId="2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9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164" fontId="24" fillId="4" borderId="0" xfId="1" applyFont="1" applyFill="1" applyAlignment="1">
      <alignment horizontal="left" vertical="center"/>
    </xf>
    <xf numFmtId="0" fontId="10" fillId="4" borderId="12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0" fillId="4" borderId="0" xfId="0" applyNumberFormat="1" applyFill="1"/>
    <xf numFmtId="4" fontId="10" fillId="4" borderId="14" xfId="0" applyNumberFormat="1" applyFont="1" applyFill="1" applyBorder="1" applyAlignment="1">
      <alignment horizontal="right" vertical="center"/>
    </xf>
    <xf numFmtId="4" fontId="2" fillId="4" borderId="0" xfId="0" applyNumberFormat="1" applyFont="1" applyFill="1"/>
    <xf numFmtId="164" fontId="11" fillId="4" borderId="4" xfId="1" applyFont="1" applyFill="1" applyBorder="1" applyAlignment="1">
      <alignment horizontal="center" vertical="center" wrapText="1"/>
    </xf>
    <xf numFmtId="164" fontId="11" fillId="4" borderId="21" xfId="1" applyFont="1" applyFill="1" applyBorder="1" applyAlignment="1">
      <alignment horizontal="left" vertical="center" wrapText="1"/>
    </xf>
    <xf numFmtId="4" fontId="10" fillId="4" borderId="5" xfId="0" applyNumberFormat="1" applyFont="1" applyFill="1" applyBorder="1" applyAlignment="1">
      <alignment horizontal="right" vertical="center"/>
    </xf>
    <xf numFmtId="4" fontId="17" fillId="3" borderId="28" xfId="2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8" xfId="2" applyNumberFormat="1" applyFont="1" applyFill="1" applyBorder="1" applyAlignment="1">
      <alignment horizontal="right" vertical="center"/>
    </xf>
    <xf numFmtId="0" fontId="11" fillId="4" borderId="21" xfId="0" applyFont="1" applyFill="1" applyBorder="1" applyAlignment="1">
      <alignment horizontal="left" vertical="center"/>
    </xf>
    <xf numFmtId="165" fontId="8" fillId="4" borderId="9" xfId="0" applyNumberFormat="1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4" fontId="10" fillId="4" borderId="31" xfId="0" applyNumberFormat="1" applyFont="1" applyFill="1" applyBorder="1" applyAlignment="1">
      <alignment horizontal="right" vertical="center"/>
    </xf>
    <xf numFmtId="165" fontId="8" fillId="3" borderId="27" xfId="0" applyNumberFormat="1" applyFont="1" applyFill="1" applyBorder="1" applyAlignment="1">
      <alignment horizontal="left"/>
    </xf>
    <xf numFmtId="165" fontId="8" fillId="4" borderId="4" xfId="0" applyNumberFormat="1" applyFont="1" applyFill="1" applyBorder="1" applyAlignment="1">
      <alignment horizontal="left" vertical="center"/>
    </xf>
    <xf numFmtId="4" fontId="10" fillId="4" borderId="11" xfId="0" applyNumberFormat="1" applyFont="1" applyFill="1" applyBorder="1" applyAlignment="1">
      <alignment horizontal="right" vertical="center"/>
    </xf>
    <xf numFmtId="164" fontId="7" fillId="4" borderId="4" xfId="1" applyFont="1" applyFill="1" applyBorder="1" applyAlignment="1">
      <alignment horizontal="center" vertical="center"/>
    </xf>
    <xf numFmtId="164" fontId="7" fillId="4" borderId="9" xfId="1" applyFont="1" applyFill="1" applyBorder="1" applyAlignment="1">
      <alignment horizontal="center" vertical="center"/>
    </xf>
    <xf numFmtId="4" fontId="37" fillId="3" borderId="27" xfId="0" applyNumberFormat="1" applyFont="1" applyFill="1" applyBorder="1" applyAlignment="1">
      <alignment horizontal="right" vertical="center"/>
    </xf>
    <xf numFmtId="164" fontId="5" fillId="3" borderId="28" xfId="1" applyFont="1" applyFill="1" applyBorder="1" applyAlignment="1">
      <alignment horizontal="center" vertical="center"/>
    </xf>
    <xf numFmtId="164" fontId="30" fillId="4" borderId="6" xfId="1" applyFont="1" applyFill="1" applyBorder="1" applyAlignment="1">
      <alignment horizontal="right" vertical="center"/>
    </xf>
    <xf numFmtId="165" fontId="7" fillId="4" borderId="11" xfId="0" applyNumberFormat="1" applyFont="1" applyFill="1" applyBorder="1" applyAlignment="1">
      <alignment horizontal="center" vertical="center"/>
    </xf>
    <xf numFmtId="165" fontId="7" fillId="4" borderId="14" xfId="0" applyNumberFormat="1" applyFont="1" applyFill="1" applyBorder="1" applyAlignment="1">
      <alignment horizontal="center" vertical="center"/>
    </xf>
    <xf numFmtId="165" fontId="7" fillId="3" borderId="27" xfId="0" applyNumberFormat="1" applyFont="1" applyFill="1" applyBorder="1" applyAlignment="1">
      <alignment horizontal="center"/>
    </xf>
    <xf numFmtId="164" fontId="2" fillId="4" borderId="0" xfId="1" applyFont="1" applyFill="1" applyBorder="1" applyAlignment="1">
      <alignment horizontal="center"/>
    </xf>
    <xf numFmtId="164" fontId="19" fillId="4" borderId="0" xfId="1" applyFont="1" applyFill="1" applyBorder="1" applyAlignment="1">
      <alignment horizontal="center" vertical="center" wrapText="1"/>
    </xf>
    <xf numFmtId="164" fontId="2" fillId="5" borderId="10" xfId="1" applyFont="1" applyFill="1" applyBorder="1" applyAlignment="1">
      <alignment vertical="center"/>
    </xf>
    <xf numFmtId="164" fontId="2" fillId="6" borderId="10" xfId="1" applyFont="1" applyFill="1" applyBorder="1" applyAlignment="1">
      <alignment vertical="center"/>
    </xf>
    <xf numFmtId="0" fontId="33" fillId="4" borderId="0" xfId="0" applyFont="1" applyFill="1" applyAlignment="1">
      <alignment horizontal="left" vertical="center" wrapText="1"/>
    </xf>
    <xf numFmtId="165" fontId="8" fillId="4" borderId="20" xfId="0" applyNumberFormat="1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 wrapText="1"/>
    </xf>
    <xf numFmtId="0" fontId="30" fillId="4" borderId="4" xfId="0" applyFont="1" applyFill="1" applyBorder="1" applyAlignment="1">
      <alignment vertical="center" wrapText="1"/>
    </xf>
    <xf numFmtId="164" fontId="6" fillId="4" borderId="21" xfId="1" applyFont="1" applyFill="1" applyBorder="1" applyAlignment="1">
      <alignment horizontal="left" vertical="center" wrapText="1"/>
    </xf>
    <xf numFmtId="0" fontId="30" fillId="4" borderId="21" xfId="0" applyFont="1" applyFill="1" applyBorder="1" applyAlignment="1">
      <alignment vertical="center"/>
    </xf>
    <xf numFmtId="165" fontId="8" fillId="4" borderId="30" xfId="0" applyNumberFormat="1" applyFont="1" applyFill="1" applyBorder="1" applyAlignment="1">
      <alignment horizontal="left" vertical="center"/>
    </xf>
    <xf numFmtId="0" fontId="22" fillId="0" borderId="0" xfId="0" applyFont="1"/>
    <xf numFmtId="0" fontId="29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left" vertical="center" wrapText="1"/>
    </xf>
    <xf numFmtId="0" fontId="38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left" vertical="center" wrapText="1"/>
    </xf>
    <xf numFmtId="0" fontId="28" fillId="0" borderId="0" xfId="0" applyFont="1"/>
    <xf numFmtId="0" fontId="13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16" fillId="4" borderId="0" xfId="0" applyFont="1" applyFill="1"/>
    <xf numFmtId="0" fontId="18" fillId="4" borderId="0" xfId="0" applyFont="1" applyFill="1"/>
    <xf numFmtId="0" fontId="16" fillId="0" borderId="0" xfId="0" applyFont="1"/>
    <xf numFmtId="0" fontId="18" fillId="0" borderId="0" xfId="0" applyFont="1"/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41" fillId="0" borderId="0" xfId="0" applyFont="1" applyAlignment="1">
      <alignment horizontal="center" vertical="center"/>
    </xf>
    <xf numFmtId="0" fontId="32" fillId="4" borderId="0" xfId="0" applyFont="1" applyFill="1" applyAlignment="1">
      <alignment vertical="center" wrapText="1"/>
    </xf>
    <xf numFmtId="164" fontId="11" fillId="4" borderId="6" xfId="1" applyFont="1" applyFill="1" applyBorder="1" applyAlignment="1">
      <alignment horizontal="center" vertical="center" wrapText="1"/>
    </xf>
    <xf numFmtId="164" fontId="30" fillId="4" borderId="7" xfId="1" applyFont="1" applyFill="1" applyBorder="1" applyAlignment="1">
      <alignment horizontal="right" vertical="center"/>
    </xf>
    <xf numFmtId="0" fontId="11" fillId="4" borderId="2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164" fontId="6" fillId="4" borderId="6" xfId="1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left" vertical="center" wrapText="1"/>
    </xf>
    <xf numFmtId="165" fontId="8" fillId="4" borderId="22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 wrapText="1"/>
    </xf>
    <xf numFmtId="164" fontId="6" fillId="4" borderId="6" xfId="1" applyFont="1" applyFill="1" applyBorder="1" applyAlignment="1">
      <alignment horizontal="center" vertical="center" wrapText="1"/>
    </xf>
    <xf numFmtId="0" fontId="30" fillId="4" borderId="21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left" vertical="center"/>
    </xf>
    <xf numFmtId="4" fontId="43" fillId="4" borderId="4" xfId="2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64" fontId="10" fillId="4" borderId="11" xfId="1" applyFont="1" applyFill="1" applyBorder="1" applyAlignment="1">
      <alignment horizontal="right" vertical="center"/>
    </xf>
    <xf numFmtId="0" fontId="45" fillId="0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vertical="center"/>
    </xf>
    <xf numFmtId="164" fontId="30" fillId="4" borderId="8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left" vertical="center"/>
    </xf>
    <xf numFmtId="4" fontId="43" fillId="4" borderId="11" xfId="2" applyNumberFormat="1" applyFont="1" applyFill="1" applyBorder="1" applyAlignment="1">
      <alignment horizontal="right" vertical="center"/>
    </xf>
    <xf numFmtId="0" fontId="36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164" fontId="30" fillId="4" borderId="19" xfId="1" applyFont="1" applyFill="1" applyBorder="1" applyAlignment="1">
      <alignment horizontal="right" vertical="center"/>
    </xf>
    <xf numFmtId="4" fontId="43" fillId="4" borderId="6" xfId="2" applyNumberFormat="1" applyFont="1" applyFill="1" applyBorder="1" applyAlignment="1">
      <alignment horizontal="right" vertical="center"/>
    </xf>
    <xf numFmtId="165" fontId="7" fillId="4" borderId="6" xfId="0" applyNumberFormat="1" applyFont="1" applyFill="1" applyBorder="1" applyAlignment="1">
      <alignment horizontal="center" vertical="center"/>
    </xf>
    <xf numFmtId="164" fontId="7" fillId="4" borderId="6" xfId="1" applyFont="1" applyFill="1" applyBorder="1" applyAlignment="1">
      <alignment horizontal="center" vertical="center"/>
    </xf>
    <xf numFmtId="164" fontId="5" fillId="4" borderId="7" xfId="1" applyFont="1" applyFill="1" applyBorder="1" applyAlignment="1">
      <alignment horizontal="center" vertical="center"/>
    </xf>
    <xf numFmtId="164" fontId="7" fillId="4" borderId="5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wrapText="1"/>
    </xf>
    <xf numFmtId="164" fontId="10" fillId="4" borderId="8" xfId="1" applyFont="1" applyFill="1" applyBorder="1" applyAlignment="1">
      <alignment horizontal="center" vertical="center"/>
    </xf>
    <xf numFmtId="164" fontId="10" fillId="4" borderId="7" xfId="1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vertical="center" wrapText="1"/>
    </xf>
    <xf numFmtId="164" fontId="6" fillId="4" borderId="21" xfId="1" applyFont="1" applyFill="1" applyBorder="1" applyAlignment="1">
      <alignment horizontal="center" vertical="center" wrapText="1"/>
    </xf>
    <xf numFmtId="164" fontId="10" fillId="4" borderId="19" xfId="1" applyFont="1" applyFill="1" applyBorder="1" applyAlignment="1">
      <alignment horizontal="right" vertical="center"/>
    </xf>
    <xf numFmtId="0" fontId="30" fillId="4" borderId="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165" fontId="7" fillId="4" borderId="4" xfId="0" applyNumberFormat="1" applyFont="1" applyFill="1" applyBorder="1" applyAlignment="1">
      <alignment horizontal="center" vertical="center"/>
    </xf>
    <xf numFmtId="165" fontId="6" fillId="4" borderId="42" xfId="0" applyNumberFormat="1" applyFont="1" applyFill="1" applyBorder="1" applyAlignment="1">
      <alignment horizontal="left" vertical="center"/>
    </xf>
    <xf numFmtId="165" fontId="8" fillId="4" borderId="42" xfId="0" applyNumberFormat="1" applyFont="1" applyFill="1" applyBorder="1" applyAlignment="1">
      <alignment horizontal="left" vertical="center"/>
    </xf>
    <xf numFmtId="165" fontId="11" fillId="4" borderId="42" xfId="0" applyNumberFormat="1" applyFont="1" applyFill="1" applyBorder="1" applyAlignment="1">
      <alignment horizontal="left" vertical="center"/>
    </xf>
    <xf numFmtId="164" fontId="30" fillId="4" borderId="39" xfId="1" applyFont="1" applyFill="1" applyBorder="1" applyAlignment="1">
      <alignment horizontal="right" vertical="center"/>
    </xf>
    <xf numFmtId="164" fontId="10" fillId="4" borderId="5" xfId="1" applyFont="1" applyFill="1" applyBorder="1" applyAlignment="1">
      <alignment horizontal="right" vertical="center"/>
    </xf>
    <xf numFmtId="165" fontId="8" fillId="4" borderId="35" xfId="0" applyNumberFormat="1" applyFont="1" applyFill="1" applyBorder="1" applyAlignment="1">
      <alignment horizontal="left" vertical="center"/>
    </xf>
    <xf numFmtId="165" fontId="8" fillId="4" borderId="25" xfId="0" applyNumberFormat="1" applyFont="1" applyFill="1" applyBorder="1" applyAlignment="1">
      <alignment horizontal="left" vertical="center"/>
    </xf>
    <xf numFmtId="165" fontId="8" fillId="4" borderId="6" xfId="0" applyNumberFormat="1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left" vertical="center"/>
    </xf>
    <xf numFmtId="0" fontId="12" fillId="3" borderId="25" xfId="0" applyFont="1" applyFill="1" applyBorder="1" applyAlignment="1">
      <alignment vertical="center"/>
    </xf>
    <xf numFmtId="0" fontId="36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3" fillId="4" borderId="0" xfId="0" applyFont="1" applyFill="1" applyBorder="1" applyAlignment="1">
      <alignment horizontal="left" vertical="center" wrapText="1"/>
    </xf>
    <xf numFmtId="0" fontId="32" fillId="4" borderId="0" xfId="0" applyFont="1" applyFill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35" xfId="0" applyFont="1" applyFill="1" applyBorder="1" applyAlignment="1">
      <alignment horizontal="center" vertical="center" wrapText="1"/>
    </xf>
    <xf numFmtId="0" fontId="37" fillId="2" borderId="25" xfId="0" applyFont="1" applyFill="1" applyBorder="1" applyAlignment="1">
      <alignment horizontal="center" vertical="center" wrapText="1"/>
    </xf>
    <xf numFmtId="0" fontId="37" fillId="2" borderId="36" xfId="0" applyFont="1" applyFill="1" applyBorder="1" applyAlignment="1">
      <alignment horizontal="center" vertical="center" wrapText="1"/>
    </xf>
    <xf numFmtId="0" fontId="37" fillId="2" borderId="3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4" fontId="43" fillId="4" borderId="5" xfId="2" applyNumberFormat="1" applyFont="1" applyFill="1" applyBorder="1" applyAlignment="1">
      <alignment horizontal="right" vertical="center"/>
    </xf>
    <xf numFmtId="165" fontId="6" fillId="4" borderId="22" xfId="0" applyNumberFormat="1" applyFont="1" applyFill="1" applyBorder="1" applyAlignment="1">
      <alignment horizontal="left" vertical="center"/>
    </xf>
    <xf numFmtId="165" fontId="11" fillId="4" borderId="22" xfId="0" applyNumberFormat="1" applyFont="1" applyFill="1" applyBorder="1" applyAlignment="1">
      <alignment horizontal="left" vertical="center"/>
    </xf>
    <xf numFmtId="164" fontId="10" fillId="4" borderId="39" xfId="1" applyFont="1" applyFill="1" applyBorder="1" applyAlignment="1">
      <alignment horizontal="right" vertical="center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6699FF"/>
      <color rgb="FFCCCCFF"/>
      <color rgb="FFADEEF1"/>
      <color rgb="FF0000FF"/>
      <color rgb="FFFCCCCF"/>
      <color rgb="FFFF66FF"/>
      <color rgb="FFFFCCFF"/>
      <color rgb="FF1207F7"/>
      <color rgb="FFFF99FF"/>
      <color rgb="FFFCC4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628649</xdr:colOff>
      <xdr:row>0</xdr:row>
      <xdr:rowOff>200025</xdr:rowOff>
    </xdr:from>
    <xdr:to>
      <xdr:col>7</xdr:col>
      <xdr:colOff>695324</xdr:colOff>
      <xdr:row>6</xdr:row>
      <xdr:rowOff>85725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6C62E484-A180-4CDF-B7C9-F03B4C18E8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4" y="200025"/>
          <a:ext cx="11525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0</xdr:row>
      <xdr:rowOff>28574</xdr:rowOff>
    </xdr:from>
    <xdr:to>
      <xdr:col>3</xdr:col>
      <xdr:colOff>535057</xdr:colOff>
      <xdr:row>6</xdr:row>
      <xdr:rowOff>95249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8CD0B2-E7C2-4B46-ACEA-865D08A41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8574"/>
          <a:ext cx="1497082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74</xdr:row>
      <xdr:rowOff>28576</xdr:rowOff>
    </xdr:from>
    <xdr:to>
      <xdr:col>7</xdr:col>
      <xdr:colOff>485775</xdr:colOff>
      <xdr:row>76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D24CAA29-4166-41B4-B782-82D17C376A0F}"/>
            </a:ext>
          </a:extLst>
        </xdr:cNvPr>
        <xdr:cNvSpPr/>
      </xdr:nvSpPr>
      <xdr:spPr>
        <a:xfrm>
          <a:off x="9886951" y="1952625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74</xdr:row>
      <xdr:rowOff>28575</xdr:rowOff>
    </xdr:from>
    <xdr:to>
      <xdr:col>9</xdr:col>
      <xdr:colOff>523875</xdr:colOff>
      <xdr:row>76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C187BF35-C60A-4DCE-8D49-286901C36EFE}"/>
            </a:ext>
          </a:extLst>
        </xdr:cNvPr>
        <xdr:cNvSpPr/>
      </xdr:nvSpPr>
      <xdr:spPr>
        <a:xfrm>
          <a:off x="11601450" y="1952625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74</xdr:row>
      <xdr:rowOff>19050</xdr:rowOff>
    </xdr:from>
    <xdr:to>
      <xdr:col>10</xdr:col>
      <xdr:colOff>495300</xdr:colOff>
      <xdr:row>76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9722E481-94CD-43F9-9C89-FDC09ED54E3D}"/>
            </a:ext>
          </a:extLst>
        </xdr:cNvPr>
        <xdr:cNvSpPr/>
      </xdr:nvSpPr>
      <xdr:spPr>
        <a:xfrm>
          <a:off x="12468226" y="1951672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238124</xdr:colOff>
      <xdr:row>0</xdr:row>
      <xdr:rowOff>85726</xdr:rowOff>
    </xdr:from>
    <xdr:to>
      <xdr:col>9</xdr:col>
      <xdr:colOff>762000</xdr:colOff>
      <xdr:row>4</xdr:row>
      <xdr:rowOff>161925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929B1D3E-89E9-4567-BC3E-4075E599A6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9" y="85726"/>
          <a:ext cx="1228726" cy="1114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47625</xdr:rowOff>
    </xdr:from>
    <xdr:to>
      <xdr:col>3</xdr:col>
      <xdr:colOff>582682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5B93E5E-B821-415B-9B26-597113C75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625"/>
          <a:ext cx="1497082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DEEF1"/>
  </sheetPr>
  <dimension ref="B1:H88"/>
  <sheetViews>
    <sheetView tabSelected="1" workbookViewId="0">
      <selection activeCell="B96" sqref="B96"/>
    </sheetView>
  </sheetViews>
  <sheetFormatPr baseColWidth="10" defaultRowHeight="15" x14ac:dyDescent="0.25"/>
  <cols>
    <col min="1" max="1" width="1.5703125" customWidth="1"/>
    <col min="2" max="2" width="9.140625" customWidth="1"/>
    <col min="3" max="3" width="9" customWidth="1"/>
    <col min="4" max="4" width="13.7109375" customWidth="1"/>
    <col min="5" max="5" width="32.28515625" customWidth="1"/>
    <col min="6" max="6" width="53.85546875" customWidth="1"/>
    <col min="7" max="7" width="16.28515625" customWidth="1"/>
    <col min="8" max="8" width="15.140625" customWidth="1"/>
    <col min="9" max="9" width="14.28515625" customWidth="1"/>
  </cols>
  <sheetData>
    <row r="1" spans="2:8" ht="18" customHeight="1" x14ac:dyDescent="0.6">
      <c r="B1" s="161"/>
      <c r="C1" s="161"/>
      <c r="D1" s="161"/>
      <c r="E1" s="161"/>
      <c r="F1" s="161"/>
      <c r="G1" s="161"/>
      <c r="H1" s="161"/>
    </row>
    <row r="2" spans="2:8" ht="23.25" customHeight="1" x14ac:dyDescent="0.35">
      <c r="B2" s="162" t="s">
        <v>0</v>
      </c>
      <c r="C2" s="162"/>
      <c r="D2" s="162"/>
      <c r="E2" s="162"/>
      <c r="F2" s="162"/>
      <c r="G2" s="162"/>
      <c r="H2" s="162"/>
    </row>
    <row r="3" spans="2:8" ht="16.5" customHeight="1" x14ac:dyDescent="0.25">
      <c r="B3" s="163" t="s">
        <v>29</v>
      </c>
      <c r="C3" s="163"/>
      <c r="D3" s="163"/>
      <c r="E3" s="163"/>
      <c r="F3" s="163"/>
      <c r="G3" s="163"/>
      <c r="H3" s="163"/>
    </row>
    <row r="4" spans="2:8" ht="21" customHeight="1" x14ac:dyDescent="0.25">
      <c r="B4" s="163" t="s">
        <v>13</v>
      </c>
      <c r="C4" s="163"/>
      <c r="D4" s="163"/>
      <c r="E4" s="163"/>
      <c r="F4" s="163"/>
      <c r="G4" s="163"/>
      <c r="H4" s="163"/>
    </row>
    <row r="5" spans="2:8" ht="17.25" customHeight="1" x14ac:dyDescent="0.25">
      <c r="B5" s="164" t="s">
        <v>53</v>
      </c>
      <c r="C5" s="164"/>
      <c r="D5" s="164"/>
      <c r="E5" s="164"/>
      <c r="F5" s="164"/>
      <c r="G5" s="164"/>
      <c r="H5" s="164"/>
    </row>
    <row r="6" spans="2:8" ht="18" customHeight="1" x14ac:dyDescent="0.25">
      <c r="B6" s="167" t="s">
        <v>54</v>
      </c>
      <c r="C6" s="167"/>
      <c r="D6" s="167"/>
      <c r="E6" s="167"/>
      <c r="F6" s="167"/>
      <c r="G6" s="167"/>
      <c r="H6" s="167"/>
    </row>
    <row r="7" spans="2:8" ht="9.75" customHeight="1" x14ac:dyDescent="0.25">
      <c r="B7" s="96"/>
      <c r="C7" s="96"/>
      <c r="D7" s="96"/>
      <c r="E7" s="96"/>
      <c r="F7" s="96"/>
      <c r="G7" s="96"/>
      <c r="H7" s="96"/>
    </row>
    <row r="8" spans="2:8" ht="17.25" customHeight="1" x14ac:dyDescent="0.25">
      <c r="B8" s="163" t="s">
        <v>104</v>
      </c>
      <c r="C8" s="163"/>
      <c r="D8" s="163"/>
      <c r="E8" s="163"/>
      <c r="F8" s="163"/>
      <c r="G8" s="163"/>
      <c r="H8" s="163"/>
    </row>
    <row r="9" spans="2:8" ht="18.75" customHeight="1" x14ac:dyDescent="0.25">
      <c r="B9" s="163" t="s">
        <v>105</v>
      </c>
      <c r="C9" s="163"/>
      <c r="D9" s="163"/>
      <c r="E9" s="163"/>
      <c r="F9" s="163"/>
      <c r="G9" s="163"/>
      <c r="H9" s="163"/>
    </row>
    <row r="10" spans="2:8" ht="9" customHeight="1" thickBot="1" x14ac:dyDescent="0.3">
      <c r="C10" s="94"/>
      <c r="D10" s="94"/>
      <c r="E10" s="94"/>
      <c r="F10" s="94"/>
      <c r="G10" s="94"/>
      <c r="H10" s="94"/>
    </row>
    <row r="11" spans="2:8" ht="24" customHeight="1" x14ac:dyDescent="0.25">
      <c r="B11" s="168" t="s">
        <v>43</v>
      </c>
      <c r="C11" s="170" t="s">
        <v>1</v>
      </c>
      <c r="D11" s="170" t="s">
        <v>2</v>
      </c>
      <c r="E11" s="170" t="s">
        <v>3</v>
      </c>
      <c r="F11" s="170" t="s">
        <v>4</v>
      </c>
      <c r="G11" s="172" t="s">
        <v>44</v>
      </c>
      <c r="H11" s="174" t="s">
        <v>5</v>
      </c>
    </row>
    <row r="12" spans="2:8" ht="10.5" customHeight="1" thickBot="1" x14ac:dyDescent="0.3">
      <c r="B12" s="169"/>
      <c r="C12" s="171"/>
      <c r="D12" s="171"/>
      <c r="E12" s="171"/>
      <c r="F12" s="171"/>
      <c r="G12" s="173"/>
      <c r="H12" s="175"/>
    </row>
    <row r="13" spans="2:8" s="1" customFormat="1" ht="33" customHeight="1" x14ac:dyDescent="0.25">
      <c r="B13" s="28">
        <v>44104</v>
      </c>
      <c r="C13" s="55">
        <v>44104</v>
      </c>
      <c r="D13" s="49" t="s">
        <v>25</v>
      </c>
      <c r="E13" s="25" t="s">
        <v>21</v>
      </c>
      <c r="F13" s="27" t="s">
        <v>26</v>
      </c>
      <c r="G13" s="117" t="s">
        <v>22</v>
      </c>
      <c r="H13" s="45">
        <v>2600</v>
      </c>
    </row>
    <row r="14" spans="2:8" s="1" customFormat="1" ht="35.25" customHeight="1" thickBot="1" x14ac:dyDescent="0.3">
      <c r="B14" s="28">
        <v>44169</v>
      </c>
      <c r="C14" s="50">
        <v>44169</v>
      </c>
      <c r="D14" s="51" t="s">
        <v>27</v>
      </c>
      <c r="E14" s="52" t="s">
        <v>21</v>
      </c>
      <c r="F14" s="37" t="s">
        <v>28</v>
      </c>
      <c r="G14" s="116" t="s">
        <v>22</v>
      </c>
      <c r="H14" s="53">
        <v>2640</v>
      </c>
    </row>
    <row r="15" spans="2:8" s="1" customFormat="1" ht="21" customHeight="1" thickBot="1" x14ac:dyDescent="0.3">
      <c r="B15" s="19"/>
      <c r="C15" s="54"/>
      <c r="D15" s="20"/>
      <c r="E15" s="21"/>
      <c r="F15" s="22"/>
      <c r="G15" s="23"/>
      <c r="H15" s="46">
        <f>SUM(H13:H14)</f>
        <v>5240</v>
      </c>
    </row>
    <row r="16" spans="2:8" s="1" customFormat="1" ht="30" customHeight="1" x14ac:dyDescent="0.25">
      <c r="B16" s="28">
        <v>44714</v>
      </c>
      <c r="C16" s="55">
        <v>44701</v>
      </c>
      <c r="D16" s="128" t="s">
        <v>158</v>
      </c>
      <c r="E16" s="25" t="s">
        <v>57</v>
      </c>
      <c r="F16" s="27" t="s">
        <v>159</v>
      </c>
      <c r="G16" s="124" t="s">
        <v>20</v>
      </c>
      <c r="H16" s="193">
        <v>6203.18</v>
      </c>
    </row>
    <row r="17" spans="2:8" s="1" customFormat="1" ht="49.5" customHeight="1" x14ac:dyDescent="0.25">
      <c r="B17" s="28">
        <v>44708</v>
      </c>
      <c r="C17" s="55">
        <v>44699</v>
      </c>
      <c r="D17" s="128" t="s">
        <v>101</v>
      </c>
      <c r="E17" s="25" t="s">
        <v>102</v>
      </c>
      <c r="F17" s="139" t="s">
        <v>164</v>
      </c>
      <c r="G17" s="124" t="s">
        <v>24</v>
      </c>
      <c r="H17" s="193">
        <v>14868</v>
      </c>
    </row>
    <row r="18" spans="2:8" s="1" customFormat="1" ht="42.75" customHeight="1" x14ac:dyDescent="0.25">
      <c r="B18" s="194">
        <v>44707</v>
      </c>
      <c r="C18" s="156">
        <v>44704</v>
      </c>
      <c r="D18" s="110" t="s">
        <v>99</v>
      </c>
      <c r="E18" s="114" t="s">
        <v>153</v>
      </c>
      <c r="F18" s="31" t="s">
        <v>112</v>
      </c>
      <c r="G18" s="104" t="s">
        <v>23</v>
      </c>
      <c r="H18" s="141">
        <v>26325.8</v>
      </c>
    </row>
    <row r="19" spans="2:8" s="26" customFormat="1" ht="30" customHeight="1" x14ac:dyDescent="0.25">
      <c r="B19" s="109">
        <v>44377</v>
      </c>
      <c r="C19" s="29">
        <v>44377</v>
      </c>
      <c r="D19" s="30" t="s">
        <v>36</v>
      </c>
      <c r="E19" s="30" t="s">
        <v>37</v>
      </c>
      <c r="F19" s="121" t="s">
        <v>166</v>
      </c>
      <c r="G19" s="18" t="s">
        <v>38</v>
      </c>
      <c r="H19" s="47">
        <f>324896.04+54109.97+108219.94+53839.95+53839.95+53839.95+53839.95+53839.95+53839.95+53839.95</f>
        <v>864105.59999999974</v>
      </c>
    </row>
    <row r="20" spans="2:8" s="26" customFormat="1" ht="29.25" customHeight="1" x14ac:dyDescent="0.25">
      <c r="B20" s="109">
        <v>44377</v>
      </c>
      <c r="C20" s="29">
        <v>44377</v>
      </c>
      <c r="D20" s="30" t="s">
        <v>36</v>
      </c>
      <c r="E20" s="30" t="s">
        <v>39</v>
      </c>
      <c r="F20" s="38" t="s">
        <v>165</v>
      </c>
      <c r="G20" s="18" t="s">
        <v>41</v>
      </c>
      <c r="H20" s="47">
        <f>625+250+250+125+125+125+125+125+125+125</f>
        <v>2000</v>
      </c>
    </row>
    <row r="21" spans="2:8" s="26" customFormat="1" ht="32.25" customHeight="1" x14ac:dyDescent="0.25">
      <c r="B21" s="194">
        <v>44685</v>
      </c>
      <c r="C21" s="157">
        <v>44679</v>
      </c>
      <c r="D21" s="102" t="s">
        <v>72</v>
      </c>
      <c r="E21" s="125" t="s">
        <v>19</v>
      </c>
      <c r="F21" s="142" t="s">
        <v>71</v>
      </c>
      <c r="G21" s="112" t="s">
        <v>20</v>
      </c>
      <c r="H21" s="47">
        <v>75829.66</v>
      </c>
    </row>
    <row r="22" spans="2:8" s="26" customFormat="1" ht="32.25" customHeight="1" x14ac:dyDescent="0.25">
      <c r="B22" s="194">
        <v>44700</v>
      </c>
      <c r="C22" s="157">
        <v>44679</v>
      </c>
      <c r="D22" s="102" t="s">
        <v>86</v>
      </c>
      <c r="E22" s="125" t="s">
        <v>19</v>
      </c>
      <c r="F22" s="142" t="s">
        <v>108</v>
      </c>
      <c r="G22" s="112" t="s">
        <v>20</v>
      </c>
      <c r="H22" s="47">
        <v>241264.96</v>
      </c>
    </row>
    <row r="23" spans="2:8" s="26" customFormat="1" ht="32.25" customHeight="1" x14ac:dyDescent="0.25">
      <c r="B23" s="194">
        <v>44718</v>
      </c>
      <c r="C23" s="157">
        <v>44709</v>
      </c>
      <c r="D23" s="102" t="s">
        <v>133</v>
      </c>
      <c r="E23" s="125" t="s">
        <v>19</v>
      </c>
      <c r="F23" s="142" t="s">
        <v>135</v>
      </c>
      <c r="G23" s="112" t="s">
        <v>20</v>
      </c>
      <c r="H23" s="47">
        <v>77927.990000000005</v>
      </c>
    </row>
    <row r="24" spans="2:8" s="26" customFormat="1" ht="32.25" customHeight="1" x14ac:dyDescent="0.25">
      <c r="B24" s="194">
        <v>44713</v>
      </c>
      <c r="C24" s="157">
        <v>44709</v>
      </c>
      <c r="D24" s="102" t="s">
        <v>134</v>
      </c>
      <c r="E24" s="125" t="s">
        <v>19</v>
      </c>
      <c r="F24" s="142" t="s">
        <v>136</v>
      </c>
      <c r="G24" s="112" t="s">
        <v>20</v>
      </c>
      <c r="H24" s="47">
        <v>242613.87</v>
      </c>
    </row>
    <row r="25" spans="2:8" s="26" customFormat="1" ht="29.25" customHeight="1" x14ac:dyDescent="0.25">
      <c r="B25" s="194">
        <v>44686</v>
      </c>
      <c r="C25" s="157">
        <v>44652</v>
      </c>
      <c r="D25" s="102" t="s">
        <v>74</v>
      </c>
      <c r="E25" s="125" t="s">
        <v>75</v>
      </c>
      <c r="F25" s="142" t="s">
        <v>76</v>
      </c>
      <c r="G25" s="112" t="s">
        <v>45</v>
      </c>
      <c r="H25" s="47">
        <v>8260</v>
      </c>
    </row>
    <row r="26" spans="2:8" s="26" customFormat="1" ht="47.25" customHeight="1" x14ac:dyDescent="0.25">
      <c r="B26" s="194">
        <v>44701</v>
      </c>
      <c r="C26" s="157">
        <v>44684</v>
      </c>
      <c r="D26" s="102" t="s">
        <v>103</v>
      </c>
      <c r="E26" s="125" t="s">
        <v>75</v>
      </c>
      <c r="F26" s="142" t="s">
        <v>125</v>
      </c>
      <c r="G26" s="112" t="s">
        <v>45</v>
      </c>
      <c r="H26" s="99">
        <v>5310</v>
      </c>
    </row>
    <row r="27" spans="2:8" s="26" customFormat="1" ht="45.75" customHeight="1" x14ac:dyDescent="0.25">
      <c r="B27" s="194">
        <v>44713</v>
      </c>
      <c r="C27" s="157">
        <v>44701</v>
      </c>
      <c r="D27" s="102" t="s">
        <v>146</v>
      </c>
      <c r="E27" s="125" t="s">
        <v>75</v>
      </c>
      <c r="F27" s="142" t="s">
        <v>147</v>
      </c>
      <c r="G27" s="112" t="s">
        <v>45</v>
      </c>
      <c r="H27" s="99">
        <v>4720</v>
      </c>
    </row>
    <row r="28" spans="2:8" s="26" customFormat="1" ht="45" customHeight="1" x14ac:dyDescent="0.25">
      <c r="B28" s="194">
        <v>44718</v>
      </c>
      <c r="C28" s="157">
        <v>44712</v>
      </c>
      <c r="D28" s="73" t="s">
        <v>180</v>
      </c>
      <c r="E28" s="125" t="s">
        <v>75</v>
      </c>
      <c r="F28" s="113" t="s">
        <v>181</v>
      </c>
      <c r="G28" s="143" t="s">
        <v>45</v>
      </c>
      <c r="H28" s="152">
        <v>14160</v>
      </c>
    </row>
    <row r="29" spans="2:8" s="26" customFormat="1" ht="45" customHeight="1" x14ac:dyDescent="0.25">
      <c r="B29" s="194">
        <v>44718</v>
      </c>
      <c r="C29" s="157">
        <v>44712</v>
      </c>
      <c r="D29" s="73" t="s">
        <v>182</v>
      </c>
      <c r="E29" s="125" t="s">
        <v>75</v>
      </c>
      <c r="F29" s="113" t="s">
        <v>183</v>
      </c>
      <c r="G29" s="143" t="s">
        <v>45</v>
      </c>
      <c r="H29" s="152">
        <v>56545</v>
      </c>
    </row>
    <row r="30" spans="2:8" s="26" customFormat="1" ht="36" customHeight="1" x14ac:dyDescent="0.25">
      <c r="B30" s="194">
        <v>44700</v>
      </c>
      <c r="C30" s="157">
        <v>44562</v>
      </c>
      <c r="D30" s="73" t="s">
        <v>82</v>
      </c>
      <c r="E30" s="113" t="s">
        <v>141</v>
      </c>
      <c r="F30" s="113" t="s">
        <v>142</v>
      </c>
      <c r="G30" s="143" t="s">
        <v>15</v>
      </c>
      <c r="H30" s="152">
        <v>1598.4</v>
      </c>
    </row>
    <row r="31" spans="2:8" s="26" customFormat="1" ht="45" customHeight="1" x14ac:dyDescent="0.25">
      <c r="B31" s="194">
        <v>44700</v>
      </c>
      <c r="C31" s="157">
        <v>44562</v>
      </c>
      <c r="D31" s="73" t="s">
        <v>83</v>
      </c>
      <c r="E31" s="113" t="s">
        <v>141</v>
      </c>
      <c r="F31" s="113" t="s">
        <v>142</v>
      </c>
      <c r="G31" s="143" t="s">
        <v>15</v>
      </c>
      <c r="H31" s="152">
        <v>1598.4</v>
      </c>
    </row>
    <row r="32" spans="2:8" s="26" customFormat="1" ht="45" customHeight="1" x14ac:dyDescent="0.25">
      <c r="B32" s="194">
        <v>44700</v>
      </c>
      <c r="C32" s="157">
        <v>44562</v>
      </c>
      <c r="D32" s="73" t="s">
        <v>84</v>
      </c>
      <c r="E32" s="113" t="s">
        <v>141</v>
      </c>
      <c r="F32" s="113" t="s">
        <v>142</v>
      </c>
      <c r="G32" s="143" t="s">
        <v>15</v>
      </c>
      <c r="H32" s="152">
        <v>1756.8</v>
      </c>
    </row>
    <row r="33" spans="2:8" s="26" customFormat="1" ht="45" customHeight="1" x14ac:dyDescent="0.25">
      <c r="B33" s="194">
        <v>44700</v>
      </c>
      <c r="C33" s="157">
        <v>44596</v>
      </c>
      <c r="D33" s="73" t="s">
        <v>85</v>
      </c>
      <c r="E33" s="113" t="s">
        <v>141</v>
      </c>
      <c r="F33" s="113" t="s">
        <v>143</v>
      </c>
      <c r="G33" s="143" t="s">
        <v>15</v>
      </c>
      <c r="H33" s="152">
        <v>1898.4</v>
      </c>
    </row>
    <row r="34" spans="2:8" s="26" customFormat="1" ht="45" customHeight="1" x14ac:dyDescent="0.25">
      <c r="B34" s="194">
        <v>44700</v>
      </c>
      <c r="C34" s="157">
        <v>44596</v>
      </c>
      <c r="D34" s="73" t="s">
        <v>87</v>
      </c>
      <c r="E34" s="113" t="s">
        <v>141</v>
      </c>
      <c r="F34" s="113" t="s">
        <v>143</v>
      </c>
      <c r="G34" s="143" t="s">
        <v>15</v>
      </c>
      <c r="H34" s="152">
        <v>1864.4</v>
      </c>
    </row>
    <row r="35" spans="2:8" s="26" customFormat="1" ht="45" customHeight="1" x14ac:dyDescent="0.25">
      <c r="B35" s="194">
        <v>44700</v>
      </c>
      <c r="C35" s="157">
        <v>44596</v>
      </c>
      <c r="D35" s="73" t="s">
        <v>88</v>
      </c>
      <c r="E35" s="113" t="s">
        <v>141</v>
      </c>
      <c r="F35" s="113" t="s">
        <v>143</v>
      </c>
      <c r="G35" s="143" t="s">
        <v>15</v>
      </c>
      <c r="H35" s="152">
        <v>2110.8000000000002</v>
      </c>
    </row>
    <row r="36" spans="2:8" s="26" customFormat="1" ht="45" customHeight="1" x14ac:dyDescent="0.25">
      <c r="B36" s="194">
        <v>44700</v>
      </c>
      <c r="C36" s="157">
        <v>44621</v>
      </c>
      <c r="D36" s="73" t="s">
        <v>89</v>
      </c>
      <c r="E36" s="113" t="s">
        <v>141</v>
      </c>
      <c r="F36" s="113" t="s">
        <v>144</v>
      </c>
      <c r="G36" s="143" t="s">
        <v>15</v>
      </c>
      <c r="H36" s="152">
        <v>1898.4</v>
      </c>
    </row>
    <row r="37" spans="2:8" s="26" customFormat="1" ht="45" customHeight="1" x14ac:dyDescent="0.25">
      <c r="B37" s="194">
        <v>44700</v>
      </c>
      <c r="C37" s="157">
        <v>44621</v>
      </c>
      <c r="D37" s="73" t="s">
        <v>90</v>
      </c>
      <c r="E37" s="113" t="s">
        <v>141</v>
      </c>
      <c r="F37" s="113" t="s">
        <v>144</v>
      </c>
      <c r="G37" s="143" t="s">
        <v>15</v>
      </c>
      <c r="H37" s="152">
        <v>1864.4</v>
      </c>
    </row>
    <row r="38" spans="2:8" s="26" customFormat="1" ht="45" customHeight="1" x14ac:dyDescent="0.25">
      <c r="B38" s="194">
        <v>44700</v>
      </c>
      <c r="C38" s="157">
        <v>44621</v>
      </c>
      <c r="D38" s="73" t="s">
        <v>91</v>
      </c>
      <c r="E38" s="113" t="s">
        <v>141</v>
      </c>
      <c r="F38" s="113" t="s">
        <v>144</v>
      </c>
      <c r="G38" s="143" t="s">
        <v>15</v>
      </c>
      <c r="H38" s="152">
        <v>2110.8000000000002</v>
      </c>
    </row>
    <row r="39" spans="2:8" s="26" customFormat="1" ht="45" customHeight="1" x14ac:dyDescent="0.25">
      <c r="B39" s="194">
        <v>44700</v>
      </c>
      <c r="C39" s="157">
        <v>44652</v>
      </c>
      <c r="D39" s="73" t="s">
        <v>92</v>
      </c>
      <c r="E39" s="113" t="s">
        <v>141</v>
      </c>
      <c r="F39" s="113" t="s">
        <v>145</v>
      </c>
      <c r="G39" s="143" t="s">
        <v>15</v>
      </c>
      <c r="H39" s="152">
        <v>1975</v>
      </c>
    </row>
    <row r="40" spans="2:8" s="26" customFormat="1" ht="45" customHeight="1" x14ac:dyDescent="0.25">
      <c r="B40" s="194">
        <v>44700</v>
      </c>
      <c r="C40" s="157">
        <v>44652</v>
      </c>
      <c r="D40" s="73" t="s">
        <v>93</v>
      </c>
      <c r="E40" s="113" t="s">
        <v>141</v>
      </c>
      <c r="F40" s="113" t="s">
        <v>145</v>
      </c>
      <c r="G40" s="143" t="s">
        <v>15</v>
      </c>
      <c r="H40" s="152">
        <v>1939</v>
      </c>
    </row>
    <row r="41" spans="2:8" s="26" customFormat="1" ht="45" customHeight="1" x14ac:dyDescent="0.25">
      <c r="B41" s="194">
        <v>44700</v>
      </c>
      <c r="C41" s="157">
        <v>44652</v>
      </c>
      <c r="D41" s="73" t="s">
        <v>94</v>
      </c>
      <c r="E41" s="113" t="s">
        <v>141</v>
      </c>
      <c r="F41" s="113" t="s">
        <v>145</v>
      </c>
      <c r="G41" s="143" t="s">
        <v>15</v>
      </c>
      <c r="H41" s="152">
        <v>2195</v>
      </c>
    </row>
    <row r="42" spans="2:8" s="26" customFormat="1" ht="45" customHeight="1" x14ac:dyDescent="0.25">
      <c r="B42" s="194">
        <v>44700</v>
      </c>
      <c r="C42" s="157">
        <v>44684</v>
      </c>
      <c r="D42" s="73" t="s">
        <v>95</v>
      </c>
      <c r="E42" s="113" t="s">
        <v>141</v>
      </c>
      <c r="F42" s="113" t="s">
        <v>96</v>
      </c>
      <c r="G42" s="143" t="s">
        <v>15</v>
      </c>
      <c r="H42" s="152">
        <v>1598.4</v>
      </c>
    </row>
    <row r="43" spans="2:8" s="26" customFormat="1" ht="45" customHeight="1" x14ac:dyDescent="0.25">
      <c r="B43" s="194">
        <v>44700</v>
      </c>
      <c r="C43" s="157">
        <v>44684</v>
      </c>
      <c r="D43" s="73" t="s">
        <v>97</v>
      </c>
      <c r="E43" s="113" t="s">
        <v>141</v>
      </c>
      <c r="F43" s="113" t="s">
        <v>96</v>
      </c>
      <c r="G43" s="143" t="s">
        <v>15</v>
      </c>
      <c r="H43" s="152">
        <v>1598.4</v>
      </c>
    </row>
    <row r="44" spans="2:8" s="26" customFormat="1" ht="45" customHeight="1" x14ac:dyDescent="0.25">
      <c r="B44" s="194">
        <v>44700</v>
      </c>
      <c r="C44" s="157">
        <v>44684</v>
      </c>
      <c r="D44" s="73" t="s">
        <v>98</v>
      </c>
      <c r="E44" s="113" t="s">
        <v>141</v>
      </c>
      <c r="F44" s="113" t="s">
        <v>96</v>
      </c>
      <c r="G44" s="143" t="s">
        <v>15</v>
      </c>
      <c r="H44" s="152">
        <v>1756.8</v>
      </c>
    </row>
    <row r="45" spans="2:8" s="26" customFormat="1" ht="42.75" customHeight="1" x14ac:dyDescent="0.25">
      <c r="B45" s="195">
        <v>44715</v>
      </c>
      <c r="C45" s="157">
        <v>44687</v>
      </c>
      <c r="D45" s="73" t="s">
        <v>160</v>
      </c>
      <c r="E45" s="113" t="s">
        <v>69</v>
      </c>
      <c r="F45" s="72" t="s">
        <v>161</v>
      </c>
      <c r="G45" s="43" t="s">
        <v>42</v>
      </c>
      <c r="H45" s="152">
        <v>6425</v>
      </c>
    </row>
    <row r="46" spans="2:8" s="26" customFormat="1" ht="35.1" customHeight="1" x14ac:dyDescent="0.25">
      <c r="B46" s="194">
        <v>44715</v>
      </c>
      <c r="C46" s="157">
        <v>44700</v>
      </c>
      <c r="D46" s="44" t="s">
        <v>137</v>
      </c>
      <c r="E46" s="74" t="s">
        <v>31</v>
      </c>
      <c r="F46" s="113" t="s">
        <v>138</v>
      </c>
      <c r="G46" s="101" t="s">
        <v>14</v>
      </c>
      <c r="H46" s="196">
        <v>147328.51</v>
      </c>
    </row>
    <row r="47" spans="2:8" s="26" customFormat="1" ht="35.1" customHeight="1" x14ac:dyDescent="0.25">
      <c r="B47" s="194">
        <v>44715</v>
      </c>
      <c r="C47" s="157">
        <v>44701</v>
      </c>
      <c r="D47" s="44" t="s">
        <v>139</v>
      </c>
      <c r="E47" s="74" t="s">
        <v>31</v>
      </c>
      <c r="F47" s="113" t="s">
        <v>140</v>
      </c>
      <c r="G47" s="101" t="s">
        <v>14</v>
      </c>
      <c r="H47" s="196">
        <v>119504.53</v>
      </c>
    </row>
    <row r="48" spans="2:8" s="26" customFormat="1" ht="25.5" customHeight="1" x14ac:dyDescent="0.25">
      <c r="B48" s="194">
        <v>44687</v>
      </c>
      <c r="C48" s="157">
        <v>44681</v>
      </c>
      <c r="D48" s="103" t="s">
        <v>77</v>
      </c>
      <c r="E48" s="103" t="s">
        <v>66</v>
      </c>
      <c r="F48" s="142" t="s">
        <v>79</v>
      </c>
      <c r="G48" s="104" t="s">
        <v>14</v>
      </c>
      <c r="H48" s="99">
        <v>36800.339999999997</v>
      </c>
    </row>
    <row r="49" spans="2:8" s="26" customFormat="1" ht="30.75" customHeight="1" x14ac:dyDescent="0.25">
      <c r="B49" s="194">
        <v>44687</v>
      </c>
      <c r="C49" s="157">
        <v>44681</v>
      </c>
      <c r="D49" s="103" t="s">
        <v>78</v>
      </c>
      <c r="E49" s="103" t="s">
        <v>66</v>
      </c>
      <c r="F49" s="142" t="s">
        <v>80</v>
      </c>
      <c r="G49" s="104" t="s">
        <v>14</v>
      </c>
      <c r="H49" s="99">
        <v>2355.7399999999998</v>
      </c>
    </row>
    <row r="50" spans="2:8" s="26" customFormat="1" ht="31.5" customHeight="1" x14ac:dyDescent="0.25">
      <c r="B50" s="194">
        <v>44694</v>
      </c>
      <c r="C50" s="157">
        <v>44685</v>
      </c>
      <c r="D50" s="103" t="s">
        <v>118</v>
      </c>
      <c r="E50" s="103" t="s">
        <v>65</v>
      </c>
      <c r="F50" s="142" t="s">
        <v>117</v>
      </c>
      <c r="G50" s="104" t="s">
        <v>14</v>
      </c>
      <c r="H50" s="99">
        <v>2196.0500000000002</v>
      </c>
    </row>
    <row r="51" spans="2:8" s="26" customFormat="1" ht="36.75" customHeight="1" x14ac:dyDescent="0.25">
      <c r="B51" s="195">
        <v>44715</v>
      </c>
      <c r="C51" s="157">
        <v>44691</v>
      </c>
      <c r="D51" s="103" t="s">
        <v>162</v>
      </c>
      <c r="E51" s="103" t="s">
        <v>65</v>
      </c>
      <c r="F51" s="142" t="s">
        <v>163</v>
      </c>
      <c r="G51" s="104" t="s">
        <v>14</v>
      </c>
      <c r="H51" s="99">
        <v>15547.17</v>
      </c>
    </row>
    <row r="52" spans="2:8" s="26" customFormat="1" ht="24.75" customHeight="1" x14ac:dyDescent="0.25">
      <c r="B52" s="195">
        <v>44715</v>
      </c>
      <c r="C52" s="157">
        <v>44712</v>
      </c>
      <c r="D52" s="103" t="s">
        <v>155</v>
      </c>
      <c r="E52" s="103" t="s">
        <v>66</v>
      </c>
      <c r="F52" s="142" t="s">
        <v>156</v>
      </c>
      <c r="G52" s="104" t="s">
        <v>14</v>
      </c>
      <c r="H52" s="99">
        <v>35342.32</v>
      </c>
    </row>
    <row r="53" spans="2:8" s="26" customFormat="1" ht="36.75" customHeight="1" x14ac:dyDescent="0.25">
      <c r="B53" s="195">
        <v>44715</v>
      </c>
      <c r="C53" s="157">
        <v>44712</v>
      </c>
      <c r="D53" s="103" t="s">
        <v>154</v>
      </c>
      <c r="E53" s="103" t="s">
        <v>66</v>
      </c>
      <c r="F53" s="142" t="s">
        <v>157</v>
      </c>
      <c r="G53" s="104" t="s">
        <v>14</v>
      </c>
      <c r="H53" s="99">
        <v>1514.62</v>
      </c>
    </row>
    <row r="54" spans="2:8" s="26" customFormat="1" ht="36.75" customHeight="1" x14ac:dyDescent="0.25">
      <c r="B54" s="194">
        <v>44692</v>
      </c>
      <c r="C54" s="157">
        <v>44690</v>
      </c>
      <c r="D54" s="103" t="s">
        <v>121</v>
      </c>
      <c r="E54" s="103" t="s">
        <v>124</v>
      </c>
      <c r="F54" s="145" t="s">
        <v>122</v>
      </c>
      <c r="G54" s="104" t="s">
        <v>123</v>
      </c>
      <c r="H54" s="99">
        <v>106436</v>
      </c>
    </row>
    <row r="55" spans="2:8" s="26" customFormat="1" ht="36.75" customHeight="1" x14ac:dyDescent="0.25">
      <c r="B55" s="194">
        <v>44707</v>
      </c>
      <c r="C55" s="157">
        <v>44705</v>
      </c>
      <c r="D55" s="103" t="s">
        <v>127</v>
      </c>
      <c r="E55" s="103" t="s">
        <v>126</v>
      </c>
      <c r="F55" s="145" t="s">
        <v>129</v>
      </c>
      <c r="G55" s="104" t="s">
        <v>128</v>
      </c>
      <c r="H55" s="99">
        <v>66493</v>
      </c>
    </row>
    <row r="56" spans="2:8" s="26" customFormat="1" ht="51.75" customHeight="1" x14ac:dyDescent="0.25">
      <c r="B56" s="194">
        <v>44718</v>
      </c>
      <c r="C56" s="157">
        <v>44706</v>
      </c>
      <c r="D56" s="103" t="s">
        <v>171</v>
      </c>
      <c r="E56" s="103" t="s">
        <v>172</v>
      </c>
      <c r="F56" s="145" t="s">
        <v>176</v>
      </c>
      <c r="G56" s="147" t="s">
        <v>173</v>
      </c>
      <c r="H56" s="99">
        <v>8496</v>
      </c>
    </row>
    <row r="57" spans="2:8" s="26" customFormat="1" ht="50.25" customHeight="1" x14ac:dyDescent="0.25">
      <c r="B57" s="194">
        <v>44718</v>
      </c>
      <c r="C57" s="157">
        <v>44711</v>
      </c>
      <c r="D57" s="103" t="s">
        <v>174</v>
      </c>
      <c r="E57" s="103" t="s">
        <v>172</v>
      </c>
      <c r="F57" s="145" t="s">
        <v>175</v>
      </c>
      <c r="G57" s="147" t="s">
        <v>173</v>
      </c>
      <c r="H57" s="99">
        <v>60191.8</v>
      </c>
    </row>
    <row r="58" spans="2:8" s="26" customFormat="1" ht="48.75" customHeight="1" x14ac:dyDescent="0.25">
      <c r="B58" s="194">
        <v>44718</v>
      </c>
      <c r="C58" s="157">
        <v>44712</v>
      </c>
      <c r="D58" s="103" t="s">
        <v>177</v>
      </c>
      <c r="E58" s="103" t="s">
        <v>172</v>
      </c>
      <c r="F58" s="145" t="s">
        <v>178</v>
      </c>
      <c r="G58" s="147" t="s">
        <v>179</v>
      </c>
      <c r="H58" s="99">
        <v>134461</v>
      </c>
    </row>
    <row r="59" spans="2:8" s="26" customFormat="1" ht="36.75" customHeight="1" x14ac:dyDescent="0.25">
      <c r="B59" s="194">
        <v>44662</v>
      </c>
      <c r="C59" s="157">
        <v>44684</v>
      </c>
      <c r="D59" s="103" t="s">
        <v>119</v>
      </c>
      <c r="E59" s="146" t="s">
        <v>67</v>
      </c>
      <c r="F59" s="142" t="s">
        <v>120</v>
      </c>
      <c r="G59" s="104" t="s">
        <v>68</v>
      </c>
      <c r="H59" s="99">
        <v>15000</v>
      </c>
    </row>
    <row r="60" spans="2:8" ht="45" customHeight="1" x14ac:dyDescent="0.25">
      <c r="B60" s="194">
        <v>44694</v>
      </c>
      <c r="C60" s="157">
        <v>44682</v>
      </c>
      <c r="D60" s="103" t="s">
        <v>115</v>
      </c>
      <c r="E60" s="102" t="s">
        <v>70</v>
      </c>
      <c r="F60" s="145" t="s">
        <v>116</v>
      </c>
      <c r="G60" s="111" t="s">
        <v>15</v>
      </c>
      <c r="H60" s="99">
        <v>910</v>
      </c>
    </row>
    <row r="61" spans="2:8" ht="45" customHeight="1" x14ac:dyDescent="0.25">
      <c r="B61" s="194">
        <v>44670</v>
      </c>
      <c r="C61" s="157">
        <v>44653</v>
      </c>
      <c r="D61" s="103" t="s">
        <v>61</v>
      </c>
      <c r="E61" s="102" t="s">
        <v>62</v>
      </c>
      <c r="F61" s="145" t="s">
        <v>63</v>
      </c>
      <c r="G61" s="147" t="s">
        <v>64</v>
      </c>
      <c r="H61" s="99">
        <v>21400.48</v>
      </c>
    </row>
    <row r="62" spans="2:8" s="26" customFormat="1" ht="30" customHeight="1" x14ac:dyDescent="0.25">
      <c r="B62" s="109">
        <v>44356</v>
      </c>
      <c r="C62" s="29">
        <v>44306</v>
      </c>
      <c r="D62" s="34" t="s">
        <v>33</v>
      </c>
      <c r="E62" s="31" t="s">
        <v>34</v>
      </c>
      <c r="F62" s="17" t="s">
        <v>35</v>
      </c>
      <c r="G62" s="18" t="s">
        <v>16</v>
      </c>
      <c r="H62" s="47">
        <v>79041.81</v>
      </c>
    </row>
    <row r="63" spans="2:8" s="26" customFormat="1" ht="51.75" customHeight="1" x14ac:dyDescent="0.25">
      <c r="B63" s="109">
        <v>44711</v>
      </c>
      <c r="C63" s="29">
        <v>44707</v>
      </c>
      <c r="D63" s="34" t="s">
        <v>149</v>
      </c>
      <c r="E63" s="31" t="s">
        <v>148</v>
      </c>
      <c r="F63" s="31" t="s">
        <v>151</v>
      </c>
      <c r="G63" s="18" t="s">
        <v>189</v>
      </c>
      <c r="H63" s="47">
        <v>9676</v>
      </c>
    </row>
    <row r="64" spans="2:8" s="26" customFormat="1" ht="36.75" customHeight="1" x14ac:dyDescent="0.25">
      <c r="B64" s="194">
        <v>44692</v>
      </c>
      <c r="C64" s="157">
        <v>44686</v>
      </c>
      <c r="D64" s="103" t="s">
        <v>114</v>
      </c>
      <c r="E64" s="102" t="s">
        <v>32</v>
      </c>
      <c r="F64" s="145" t="s">
        <v>113</v>
      </c>
      <c r="G64" s="104" t="s">
        <v>18</v>
      </c>
      <c r="H64" s="99">
        <v>26500</v>
      </c>
    </row>
    <row r="65" spans="2:8" s="26" customFormat="1" ht="42" customHeight="1" x14ac:dyDescent="0.25">
      <c r="B65" s="109">
        <v>44699</v>
      </c>
      <c r="C65" s="29">
        <v>44697</v>
      </c>
      <c r="D65" s="34" t="s">
        <v>106</v>
      </c>
      <c r="E65" s="31" t="s">
        <v>58</v>
      </c>
      <c r="F65" s="71" t="s">
        <v>152</v>
      </c>
      <c r="G65" s="100" t="s">
        <v>17</v>
      </c>
      <c r="H65" s="153">
        <v>59000</v>
      </c>
    </row>
    <row r="66" spans="2:8" s="26" customFormat="1" ht="51.75" customHeight="1" x14ac:dyDescent="0.25">
      <c r="B66" s="109">
        <v>44718</v>
      </c>
      <c r="C66" s="29">
        <v>44711</v>
      </c>
      <c r="D66" s="34" t="s">
        <v>184</v>
      </c>
      <c r="E66" s="31" t="s">
        <v>186</v>
      </c>
      <c r="F66" s="71" t="s">
        <v>188</v>
      </c>
      <c r="G66" s="100" t="s">
        <v>24</v>
      </c>
      <c r="H66" s="153">
        <v>7906</v>
      </c>
    </row>
    <row r="67" spans="2:8" s="26" customFormat="1" ht="57" customHeight="1" x14ac:dyDescent="0.25">
      <c r="B67" s="109">
        <v>44718</v>
      </c>
      <c r="C67" s="29">
        <v>44711</v>
      </c>
      <c r="D67" s="34" t="s">
        <v>185</v>
      </c>
      <c r="E67" s="31" t="s">
        <v>186</v>
      </c>
      <c r="F67" s="71" t="s">
        <v>187</v>
      </c>
      <c r="G67" s="100" t="s">
        <v>56</v>
      </c>
      <c r="H67" s="153">
        <v>21476</v>
      </c>
    </row>
    <row r="68" spans="2:8" s="26" customFormat="1" ht="38.25" customHeight="1" x14ac:dyDescent="0.25">
      <c r="B68" s="109">
        <v>44701</v>
      </c>
      <c r="C68" s="29">
        <v>44700</v>
      </c>
      <c r="D68" s="103" t="s">
        <v>55</v>
      </c>
      <c r="E68" s="31" t="s">
        <v>109</v>
      </c>
      <c r="F68" s="31" t="s">
        <v>111</v>
      </c>
      <c r="G68" s="98" t="s">
        <v>190</v>
      </c>
      <c r="H68" s="99">
        <v>50144.1</v>
      </c>
    </row>
    <row r="69" spans="2:8" s="26" customFormat="1" ht="50.25" customHeight="1" x14ac:dyDescent="0.25">
      <c r="B69" s="109">
        <v>44694</v>
      </c>
      <c r="C69" s="157">
        <v>44684</v>
      </c>
      <c r="D69" s="34" t="s">
        <v>81</v>
      </c>
      <c r="E69" s="31" t="s">
        <v>59</v>
      </c>
      <c r="F69" s="31" t="s">
        <v>107</v>
      </c>
      <c r="G69" s="98" t="s">
        <v>60</v>
      </c>
      <c r="H69" s="99">
        <v>376000</v>
      </c>
    </row>
    <row r="70" spans="2:8" s="26" customFormat="1" ht="50.25" customHeight="1" x14ac:dyDescent="0.25">
      <c r="B70" s="109">
        <v>44718</v>
      </c>
      <c r="C70" s="157">
        <v>44686</v>
      </c>
      <c r="D70" s="34" t="s">
        <v>168</v>
      </c>
      <c r="E70" s="31" t="s">
        <v>167</v>
      </c>
      <c r="F70" s="31" t="s">
        <v>169</v>
      </c>
      <c r="G70" s="98" t="s">
        <v>170</v>
      </c>
      <c r="H70" s="99">
        <v>67710.48</v>
      </c>
    </row>
    <row r="71" spans="2:8" s="26" customFormat="1" ht="48.75" customHeight="1" x14ac:dyDescent="0.25">
      <c r="B71" s="109">
        <v>44707</v>
      </c>
      <c r="C71" s="157">
        <v>44701</v>
      </c>
      <c r="D71" s="34" t="s">
        <v>100</v>
      </c>
      <c r="E71" s="31" t="s">
        <v>130</v>
      </c>
      <c r="F71" s="31" t="s">
        <v>131</v>
      </c>
      <c r="G71" s="98" t="s">
        <v>132</v>
      </c>
      <c r="H71" s="99">
        <v>33040</v>
      </c>
    </row>
    <row r="72" spans="2:8" ht="21.75" customHeight="1" thickBot="1" x14ac:dyDescent="0.3">
      <c r="B72" s="9"/>
      <c r="C72" s="11"/>
      <c r="D72" s="10"/>
      <c r="E72" s="11"/>
      <c r="F72" s="11"/>
      <c r="G72" s="11"/>
      <c r="H72" s="48">
        <f>SUM(H16:H71)</f>
        <v>3178794.4099999992</v>
      </c>
    </row>
    <row r="73" spans="2:8" ht="20.25" customHeight="1" thickBot="1" x14ac:dyDescent="0.3">
      <c r="H73" s="13">
        <f>SUM(H72,H15)</f>
        <v>3184034.4099999992</v>
      </c>
    </row>
    <row r="74" spans="2:8" ht="15.75" thickTop="1" x14ac:dyDescent="0.25">
      <c r="H74" s="2"/>
    </row>
    <row r="75" spans="2:8" ht="18" customHeight="1" x14ac:dyDescent="0.25">
      <c r="B75" s="39" t="s">
        <v>193</v>
      </c>
      <c r="C75" s="1"/>
      <c r="D75" s="1"/>
      <c r="E75" s="1"/>
      <c r="F75" s="1"/>
      <c r="G75" s="1"/>
      <c r="H75" s="2"/>
    </row>
    <row r="76" spans="2:8" ht="14.25" customHeight="1" x14ac:dyDescent="0.5">
      <c r="B76" s="39" t="s">
        <v>194</v>
      </c>
      <c r="C76" s="1"/>
      <c r="D76" s="1"/>
      <c r="E76" s="1"/>
      <c r="F76" s="40"/>
      <c r="G76" s="40"/>
      <c r="H76" s="16"/>
    </row>
    <row r="77" spans="2:8" ht="11.25" customHeight="1" x14ac:dyDescent="0.25">
      <c r="B77" s="39" t="s">
        <v>195</v>
      </c>
      <c r="C77" s="1"/>
      <c r="D77" s="1"/>
      <c r="E77" s="1"/>
      <c r="F77" s="1"/>
      <c r="G77" s="1"/>
      <c r="H77" s="2"/>
    </row>
    <row r="78" spans="2:8" ht="18" customHeight="1" x14ac:dyDescent="0.25">
      <c r="C78" s="39"/>
      <c r="D78" s="1"/>
      <c r="E78" s="1"/>
      <c r="F78" s="1"/>
      <c r="G78" s="1"/>
      <c r="H78" s="2"/>
    </row>
    <row r="79" spans="2:8" x14ac:dyDescent="0.25">
      <c r="H79" s="2"/>
    </row>
    <row r="80" spans="2:8" x14ac:dyDescent="0.25">
      <c r="B80" s="4" t="s">
        <v>6</v>
      </c>
      <c r="C80" s="4"/>
      <c r="E80" s="4" t="s">
        <v>7</v>
      </c>
      <c r="F80" s="3" t="s">
        <v>8</v>
      </c>
      <c r="G80" s="4" t="s">
        <v>9</v>
      </c>
      <c r="H80" s="42"/>
    </row>
    <row r="81" spans="2:8" ht="15" customHeight="1" x14ac:dyDescent="0.25">
      <c r="B81" s="4"/>
      <c r="C81" s="4"/>
      <c r="E81" s="4"/>
      <c r="F81" s="3"/>
      <c r="G81" s="4"/>
      <c r="H81" s="42"/>
    </row>
    <row r="82" spans="2:8" ht="15" customHeight="1" x14ac:dyDescent="0.25">
      <c r="H82" s="40"/>
    </row>
    <row r="83" spans="2:8" x14ac:dyDescent="0.25">
      <c r="B83" s="84" t="s">
        <v>191</v>
      </c>
      <c r="C83" s="84"/>
      <c r="E83" s="84"/>
      <c r="F83" s="84" t="s">
        <v>10</v>
      </c>
      <c r="G83" s="84" t="s">
        <v>30</v>
      </c>
      <c r="H83" s="85"/>
    </row>
    <row r="84" spans="2:8" x14ac:dyDescent="0.25">
      <c r="B84" s="5" t="s">
        <v>40</v>
      </c>
      <c r="C84" s="86"/>
      <c r="E84" s="5"/>
      <c r="F84" s="5" t="s">
        <v>11</v>
      </c>
      <c r="G84" s="5" t="s">
        <v>12</v>
      </c>
      <c r="H84" s="87"/>
    </row>
    <row r="85" spans="2:8" x14ac:dyDescent="0.25">
      <c r="B85" s="88" t="s">
        <v>192</v>
      </c>
      <c r="C85" s="89"/>
      <c r="E85" s="87"/>
      <c r="F85" s="5"/>
      <c r="G85" s="5"/>
      <c r="H85" s="87"/>
    </row>
    <row r="86" spans="2:8" x14ac:dyDescent="0.25">
      <c r="C86" s="88"/>
      <c r="D86" s="89"/>
      <c r="E86" s="5"/>
      <c r="F86" s="5"/>
      <c r="G86" s="5"/>
      <c r="H86" s="87"/>
    </row>
    <row r="87" spans="2:8" x14ac:dyDescent="0.25">
      <c r="C87" s="90"/>
      <c r="D87" s="91"/>
      <c r="E87" s="5"/>
      <c r="G87" s="5"/>
      <c r="H87" s="87"/>
    </row>
    <row r="88" spans="2:8" s="1" customFormat="1" ht="18" customHeight="1" x14ac:dyDescent="0.25">
      <c r="C88" s="92"/>
      <c r="D88" s="93"/>
      <c r="E88" s="92"/>
      <c r="F88" s="92"/>
      <c r="G88" s="92"/>
      <c r="H88" s="14"/>
    </row>
  </sheetData>
  <mergeCells count="15">
    <mergeCell ref="B6:H6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  <mergeCell ref="B1:H1"/>
    <mergeCell ref="B2:H2"/>
    <mergeCell ref="B3:H3"/>
    <mergeCell ref="B4:H4"/>
    <mergeCell ref="B5:H5"/>
  </mergeCells>
  <pageMargins left="0.27559055118110237" right="0.19685039370078741" top="0.3" bottom="0.19685039370078741" header="0.31" footer="0.31496062992125984"/>
  <pageSetup scale="7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T93"/>
  <sheetViews>
    <sheetView topLeftCell="A7" workbookViewId="0">
      <selection activeCell="B29" sqref="B29:B30"/>
    </sheetView>
  </sheetViews>
  <sheetFormatPr baseColWidth="10" defaultRowHeight="15" x14ac:dyDescent="0.25"/>
  <cols>
    <col min="1" max="1" width="1.5703125" customWidth="1"/>
    <col min="2" max="2" width="9.5703125" customWidth="1"/>
    <col min="3" max="3" width="9.42578125" customWidth="1"/>
    <col min="4" max="4" width="21" customWidth="1"/>
    <col min="5" max="5" width="29.85546875" customWidth="1"/>
    <col min="6" max="6" width="55.85546875" customWidth="1"/>
    <col min="7" max="7" width="16.140625" customWidth="1"/>
    <col min="8" max="8" width="14.42578125" customWidth="1"/>
    <col min="9" max="9" width="10.5703125" customWidth="1"/>
    <col min="10" max="11" width="13.28515625" customWidth="1"/>
    <col min="12" max="12" width="17.85546875" customWidth="1"/>
    <col min="13" max="13" width="12.42578125" customWidth="1"/>
    <col min="14" max="14" width="10.140625" customWidth="1"/>
    <col min="15" max="15" width="12.85546875" customWidth="1"/>
  </cols>
  <sheetData>
    <row r="1" spans="2:20" ht="15" customHeight="1" x14ac:dyDescent="0.6">
      <c r="B1" s="161"/>
      <c r="C1" s="161"/>
      <c r="D1" s="161"/>
      <c r="E1" s="161"/>
      <c r="F1" s="161"/>
      <c r="G1" s="161"/>
      <c r="H1" s="161"/>
      <c r="I1" s="76"/>
      <c r="J1" s="76"/>
      <c r="K1" s="76"/>
    </row>
    <row r="2" spans="2:20" ht="24.75" customHeight="1" x14ac:dyDescent="0.25">
      <c r="B2" s="192" t="s">
        <v>0</v>
      </c>
      <c r="C2" s="192"/>
      <c r="D2" s="192"/>
      <c r="E2" s="192"/>
      <c r="F2" s="192"/>
      <c r="G2" s="192"/>
      <c r="H2" s="192"/>
      <c r="I2" s="192"/>
      <c r="J2" s="192"/>
      <c r="K2" s="192"/>
    </row>
    <row r="3" spans="2:20" ht="21" customHeight="1" x14ac:dyDescent="0.25">
      <c r="B3" s="163" t="s">
        <v>29</v>
      </c>
      <c r="C3" s="163"/>
      <c r="D3" s="163"/>
      <c r="E3" s="163"/>
      <c r="F3" s="163"/>
      <c r="G3" s="163"/>
      <c r="H3" s="163"/>
      <c r="I3" s="163"/>
      <c r="J3" s="163"/>
      <c r="K3" s="163"/>
    </row>
    <row r="4" spans="2:20" ht="21" customHeight="1" x14ac:dyDescent="0.25">
      <c r="B4" s="163" t="s">
        <v>13</v>
      </c>
      <c r="C4" s="163"/>
      <c r="D4" s="163"/>
      <c r="E4" s="163"/>
      <c r="F4" s="163"/>
      <c r="G4" s="163"/>
      <c r="H4" s="163"/>
      <c r="I4" s="163"/>
      <c r="J4" s="163"/>
      <c r="K4" s="163"/>
    </row>
    <row r="5" spans="2:20" ht="17.25" customHeight="1" x14ac:dyDescent="0.25">
      <c r="B5" s="164" t="s">
        <v>53</v>
      </c>
      <c r="C5" s="164"/>
      <c r="D5" s="164"/>
      <c r="E5" s="164"/>
      <c r="F5" s="164"/>
      <c r="G5" s="164"/>
      <c r="H5" s="164"/>
      <c r="I5" s="164"/>
      <c r="J5" s="164"/>
      <c r="K5" s="164"/>
    </row>
    <row r="6" spans="2:20" ht="18" customHeight="1" x14ac:dyDescent="0.25">
      <c r="B6" s="167" t="s">
        <v>54</v>
      </c>
      <c r="C6" s="167"/>
      <c r="D6" s="167"/>
      <c r="E6" s="167"/>
      <c r="F6" s="167"/>
      <c r="G6" s="167"/>
      <c r="H6" s="167"/>
      <c r="I6" s="167"/>
      <c r="J6" s="167"/>
      <c r="K6" s="167"/>
    </row>
    <row r="7" spans="2:20" ht="12.75" customHeight="1" x14ac:dyDescent="0.25"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2:20" ht="17.25" customHeight="1" x14ac:dyDescent="0.25">
      <c r="B8" s="163" t="s">
        <v>52</v>
      </c>
      <c r="C8" s="163"/>
      <c r="D8" s="163"/>
      <c r="E8" s="163"/>
      <c r="F8" s="163"/>
      <c r="G8" s="163"/>
      <c r="H8" s="163"/>
      <c r="I8" s="163"/>
      <c r="J8" s="163"/>
      <c r="K8" s="163"/>
    </row>
    <row r="9" spans="2:20" s="1" customFormat="1" ht="16.5" customHeight="1" x14ac:dyDescent="0.25">
      <c r="B9" s="163" t="s">
        <v>46</v>
      </c>
      <c r="C9" s="163"/>
      <c r="D9" s="163"/>
      <c r="E9" s="163"/>
      <c r="F9" s="163"/>
      <c r="G9" s="163"/>
      <c r="H9" s="163"/>
      <c r="I9" s="163"/>
      <c r="J9" s="163"/>
      <c r="K9" s="163"/>
      <c r="L9" s="95"/>
      <c r="M9" s="95"/>
      <c r="N9" s="95"/>
      <c r="O9" s="107"/>
      <c r="P9" s="107"/>
      <c r="Q9" s="107"/>
      <c r="R9" s="107"/>
      <c r="S9" s="107"/>
      <c r="T9" s="107"/>
    </row>
    <row r="10" spans="2:20" ht="20.25" customHeight="1" x14ac:dyDescent="0.25">
      <c r="B10" s="163" t="s">
        <v>105</v>
      </c>
      <c r="C10" s="163"/>
      <c r="D10" s="163"/>
      <c r="E10" s="163"/>
      <c r="F10" s="163"/>
      <c r="G10" s="163"/>
      <c r="H10" s="163"/>
      <c r="I10" s="163"/>
      <c r="J10" s="163"/>
      <c r="K10" s="163"/>
    </row>
    <row r="11" spans="2:20" ht="10.5" customHeight="1" thickBot="1" x14ac:dyDescent="0.3">
      <c r="C11" s="177"/>
      <c r="D11" s="177"/>
      <c r="E11" s="177"/>
      <c r="F11" s="177"/>
      <c r="G11" s="177"/>
      <c r="H11" s="177"/>
      <c r="I11" s="106"/>
      <c r="J11" s="106"/>
      <c r="K11" s="106"/>
      <c r="L11" s="1"/>
      <c r="M11" s="1"/>
    </row>
    <row r="12" spans="2:20" ht="24" customHeight="1" x14ac:dyDescent="0.25">
      <c r="B12" s="186" t="s">
        <v>43</v>
      </c>
      <c r="C12" s="188" t="s">
        <v>1</v>
      </c>
      <c r="D12" s="190" t="s">
        <v>2</v>
      </c>
      <c r="E12" s="170" t="s">
        <v>3</v>
      </c>
      <c r="F12" s="170" t="s">
        <v>4</v>
      </c>
      <c r="G12" s="172" t="s">
        <v>44</v>
      </c>
      <c r="H12" s="178" t="s">
        <v>5</v>
      </c>
      <c r="I12" s="180" t="s">
        <v>47</v>
      </c>
      <c r="J12" s="182" t="s">
        <v>48</v>
      </c>
      <c r="K12" s="184" t="s">
        <v>49</v>
      </c>
      <c r="L12" s="7"/>
      <c r="M12" s="1"/>
    </row>
    <row r="13" spans="2:20" ht="10.5" customHeight="1" thickBot="1" x14ac:dyDescent="0.3">
      <c r="B13" s="187"/>
      <c r="C13" s="189"/>
      <c r="D13" s="191"/>
      <c r="E13" s="171"/>
      <c r="F13" s="171"/>
      <c r="G13" s="173"/>
      <c r="H13" s="179"/>
      <c r="I13" s="181"/>
      <c r="J13" s="183"/>
      <c r="K13" s="185"/>
      <c r="L13" s="8"/>
      <c r="M13" s="1"/>
    </row>
    <row r="14" spans="2:20" s="1" customFormat="1" ht="31.5" customHeight="1" x14ac:dyDescent="0.25">
      <c r="B14" s="70">
        <v>44104</v>
      </c>
      <c r="C14" s="154">
        <v>44104</v>
      </c>
      <c r="D14" s="49" t="s">
        <v>25</v>
      </c>
      <c r="E14" s="25" t="s">
        <v>21</v>
      </c>
      <c r="F14" s="27" t="s">
        <v>26</v>
      </c>
      <c r="G14" s="124" t="s">
        <v>22</v>
      </c>
      <c r="H14" s="56">
        <v>2600</v>
      </c>
      <c r="I14" s="62">
        <v>44134</v>
      </c>
      <c r="J14" s="57">
        <v>0</v>
      </c>
      <c r="K14" s="45">
        <v>2600</v>
      </c>
      <c r="L14" s="77"/>
      <c r="M14" s="32"/>
    </row>
    <row r="15" spans="2:20" s="1" customFormat="1" ht="28.5" customHeight="1" thickBot="1" x14ac:dyDescent="0.3">
      <c r="B15" s="75">
        <v>44169</v>
      </c>
      <c r="C15" s="155">
        <v>44169</v>
      </c>
      <c r="D15" s="51" t="s">
        <v>27</v>
      </c>
      <c r="E15" s="52" t="s">
        <v>21</v>
      </c>
      <c r="F15" s="37" t="s">
        <v>28</v>
      </c>
      <c r="G15" s="123" t="s">
        <v>22</v>
      </c>
      <c r="H15" s="41">
        <v>2640</v>
      </c>
      <c r="I15" s="63">
        <v>44200</v>
      </c>
      <c r="J15" s="58">
        <v>0</v>
      </c>
      <c r="K15" s="53">
        <v>2640</v>
      </c>
      <c r="L15" s="77"/>
      <c r="M15" s="32"/>
    </row>
    <row r="16" spans="2:20" s="1" customFormat="1" ht="21" customHeight="1" thickBot="1" x14ac:dyDescent="0.3">
      <c r="B16" s="19"/>
      <c r="C16" s="54"/>
      <c r="D16" s="20"/>
      <c r="E16" s="21"/>
      <c r="F16" s="22"/>
      <c r="G16" s="23"/>
      <c r="H16" s="24">
        <f>SUM(H14:H15)</f>
        <v>5240</v>
      </c>
      <c r="I16" s="64"/>
      <c r="J16" s="59">
        <f>SUM(J14:J15)</f>
        <v>0</v>
      </c>
      <c r="K16" s="60">
        <f>SUM(K14:K15)</f>
        <v>5240</v>
      </c>
    </row>
    <row r="17" spans="2:14" s="1" customFormat="1" ht="28.5" customHeight="1" x14ac:dyDescent="0.25">
      <c r="B17" s="70">
        <v>44714</v>
      </c>
      <c r="C17" s="154">
        <v>44701</v>
      </c>
      <c r="D17" s="128" t="s">
        <v>158</v>
      </c>
      <c r="E17" s="25" t="s">
        <v>57</v>
      </c>
      <c r="F17" s="27" t="s">
        <v>159</v>
      </c>
      <c r="G17" s="124" t="s">
        <v>20</v>
      </c>
      <c r="H17" s="129">
        <v>6203.18</v>
      </c>
      <c r="I17" s="148">
        <v>44732</v>
      </c>
      <c r="J17" s="115">
        <v>0</v>
      </c>
      <c r="K17" s="138">
        <v>6203.18</v>
      </c>
    </row>
    <row r="18" spans="2:14" s="1" customFormat="1" ht="36" customHeight="1" x14ac:dyDescent="0.25">
      <c r="B18" s="70">
        <v>44708</v>
      </c>
      <c r="C18" s="55">
        <v>44699</v>
      </c>
      <c r="D18" s="128" t="s">
        <v>101</v>
      </c>
      <c r="E18" s="25" t="s">
        <v>102</v>
      </c>
      <c r="F18" s="139" t="s">
        <v>164</v>
      </c>
      <c r="G18" s="124" t="s">
        <v>24</v>
      </c>
      <c r="H18" s="129">
        <v>14868</v>
      </c>
      <c r="I18" s="135">
        <v>44699</v>
      </c>
      <c r="J18" s="134">
        <v>14868</v>
      </c>
      <c r="K18" s="137">
        <v>0</v>
      </c>
      <c r="L18" s="119"/>
    </row>
    <row r="19" spans="2:14" s="1" customFormat="1" ht="28.5" customHeight="1" x14ac:dyDescent="0.25">
      <c r="B19" s="149">
        <v>44707</v>
      </c>
      <c r="C19" s="156">
        <v>44704</v>
      </c>
      <c r="D19" s="110" t="s">
        <v>99</v>
      </c>
      <c r="E19" s="114" t="s">
        <v>153</v>
      </c>
      <c r="F19" s="31" t="s">
        <v>112</v>
      </c>
      <c r="G19" s="104" t="s">
        <v>23</v>
      </c>
      <c r="H19" s="140">
        <v>26325.8</v>
      </c>
      <c r="I19" s="135">
        <v>44735</v>
      </c>
      <c r="J19" s="134">
        <v>0</v>
      </c>
      <c r="K19" s="141">
        <v>26325.8</v>
      </c>
      <c r="L19" s="122"/>
    </row>
    <row r="20" spans="2:14" s="1" customFormat="1" ht="32.25" customHeight="1" x14ac:dyDescent="0.25">
      <c r="B20" s="150">
        <v>44377</v>
      </c>
      <c r="C20" s="29">
        <v>44377</v>
      </c>
      <c r="D20" s="30" t="s">
        <v>36</v>
      </c>
      <c r="E20" s="30" t="s">
        <v>37</v>
      </c>
      <c r="F20" s="121" t="s">
        <v>166</v>
      </c>
      <c r="G20" s="18" t="s">
        <v>38</v>
      </c>
      <c r="H20" s="127">
        <f>324896.04+54109.97+108219.94+53839.95+53839.95+53839.95+53839.95+53839.95+53839.95+53839.95</f>
        <v>864105.59999999974</v>
      </c>
      <c r="I20" s="135">
        <v>44387</v>
      </c>
      <c r="J20" s="136">
        <v>0</v>
      </c>
      <c r="K20" s="47">
        <f>324896.04+54109.97+108219.94+53839.95+53839.95+53839.95+53839.95+53839.95+53839.95+53839.95</f>
        <v>864105.59999999974</v>
      </c>
      <c r="L20" s="79"/>
      <c r="M20" s="35"/>
      <c r="N20" s="80"/>
    </row>
    <row r="21" spans="2:14" s="1" customFormat="1" ht="28.5" customHeight="1" x14ac:dyDescent="0.25">
      <c r="B21" s="150">
        <v>44377</v>
      </c>
      <c r="C21" s="29">
        <v>44377</v>
      </c>
      <c r="D21" s="30" t="s">
        <v>36</v>
      </c>
      <c r="E21" s="30" t="s">
        <v>39</v>
      </c>
      <c r="F21" s="38" t="s">
        <v>165</v>
      </c>
      <c r="G21" s="18" t="s">
        <v>41</v>
      </c>
      <c r="H21" s="127">
        <f>625+250+250+125+125+125+125+125+125+125</f>
        <v>2000</v>
      </c>
      <c r="I21" s="135">
        <v>44387</v>
      </c>
      <c r="J21" s="33">
        <v>0</v>
      </c>
      <c r="K21" s="47">
        <f>625+250+250+125+125+125+125+125+125+125</f>
        <v>2000</v>
      </c>
      <c r="L21" s="79"/>
      <c r="M21" s="35"/>
      <c r="N21" s="36"/>
    </row>
    <row r="22" spans="2:14" s="26" customFormat="1" ht="51" customHeight="1" x14ac:dyDescent="0.25">
      <c r="B22" s="149">
        <v>44685</v>
      </c>
      <c r="C22" s="157">
        <v>44679</v>
      </c>
      <c r="D22" s="102" t="s">
        <v>72</v>
      </c>
      <c r="E22" s="125" t="s">
        <v>19</v>
      </c>
      <c r="F22" s="142" t="s">
        <v>71</v>
      </c>
      <c r="G22" s="112" t="s">
        <v>20</v>
      </c>
      <c r="H22" s="127">
        <v>75829.66</v>
      </c>
      <c r="I22" s="135">
        <v>44709</v>
      </c>
      <c r="J22" s="33">
        <v>75829.66</v>
      </c>
      <c r="K22" s="47">
        <v>0</v>
      </c>
      <c r="L22" s="165"/>
      <c r="M22" s="166"/>
      <c r="N22" s="160"/>
    </row>
    <row r="23" spans="2:14" s="26" customFormat="1" ht="51" customHeight="1" x14ac:dyDescent="0.25">
      <c r="B23" s="149">
        <v>44700</v>
      </c>
      <c r="C23" s="157">
        <v>44679</v>
      </c>
      <c r="D23" s="102" t="s">
        <v>86</v>
      </c>
      <c r="E23" s="125" t="s">
        <v>19</v>
      </c>
      <c r="F23" s="142" t="s">
        <v>108</v>
      </c>
      <c r="G23" s="112" t="s">
        <v>20</v>
      </c>
      <c r="H23" s="127">
        <v>241264.96</v>
      </c>
      <c r="I23" s="135">
        <v>44709</v>
      </c>
      <c r="J23" s="33">
        <v>241264.96</v>
      </c>
      <c r="K23" s="47">
        <v>0</v>
      </c>
      <c r="L23" s="165"/>
      <c r="M23" s="166"/>
      <c r="N23" s="160"/>
    </row>
    <row r="24" spans="2:14" s="26" customFormat="1" ht="51" customHeight="1" x14ac:dyDescent="0.25">
      <c r="B24" s="149">
        <v>44718</v>
      </c>
      <c r="C24" s="157">
        <v>44709</v>
      </c>
      <c r="D24" s="102" t="s">
        <v>133</v>
      </c>
      <c r="E24" s="125" t="s">
        <v>19</v>
      </c>
      <c r="F24" s="142" t="s">
        <v>135</v>
      </c>
      <c r="G24" s="112" t="s">
        <v>20</v>
      </c>
      <c r="H24" s="127">
        <v>77927.990000000005</v>
      </c>
      <c r="I24" s="135">
        <v>44740</v>
      </c>
      <c r="J24" s="33">
        <v>0</v>
      </c>
      <c r="K24" s="47">
        <v>77927.990000000005</v>
      </c>
      <c r="L24" s="176"/>
      <c r="M24" s="132"/>
      <c r="N24" s="131"/>
    </row>
    <row r="25" spans="2:14" s="26" customFormat="1" ht="51" customHeight="1" x14ac:dyDescent="0.25">
      <c r="B25" s="149">
        <v>44713</v>
      </c>
      <c r="C25" s="157">
        <v>44709</v>
      </c>
      <c r="D25" s="102" t="s">
        <v>134</v>
      </c>
      <c r="E25" s="125" t="s">
        <v>19</v>
      </c>
      <c r="F25" s="142" t="s">
        <v>136</v>
      </c>
      <c r="G25" s="112" t="s">
        <v>20</v>
      </c>
      <c r="H25" s="127">
        <v>242613.87</v>
      </c>
      <c r="I25" s="135">
        <v>44740</v>
      </c>
      <c r="J25" s="33">
        <v>0</v>
      </c>
      <c r="K25" s="47">
        <v>242613.87</v>
      </c>
      <c r="L25" s="176"/>
      <c r="M25" s="132"/>
      <c r="N25" s="131"/>
    </row>
    <row r="26" spans="2:14" s="26" customFormat="1" ht="51" customHeight="1" x14ac:dyDescent="0.25">
      <c r="B26" s="149">
        <v>44686</v>
      </c>
      <c r="C26" s="157">
        <v>44652</v>
      </c>
      <c r="D26" s="102" t="s">
        <v>74</v>
      </c>
      <c r="E26" s="125" t="s">
        <v>75</v>
      </c>
      <c r="F26" s="142" t="s">
        <v>76</v>
      </c>
      <c r="G26" s="112" t="s">
        <v>45</v>
      </c>
      <c r="H26" s="127">
        <v>8260</v>
      </c>
      <c r="I26" s="135">
        <v>44682</v>
      </c>
      <c r="J26" s="33">
        <v>8260</v>
      </c>
      <c r="K26" s="47">
        <v>0</v>
      </c>
      <c r="L26" s="119"/>
      <c r="N26" s="130"/>
    </row>
    <row r="27" spans="2:14" s="26" customFormat="1" ht="51" customHeight="1" x14ac:dyDescent="0.25">
      <c r="B27" s="149">
        <v>44701</v>
      </c>
      <c r="C27" s="157">
        <v>44684</v>
      </c>
      <c r="D27" s="102" t="s">
        <v>103</v>
      </c>
      <c r="E27" s="125" t="s">
        <v>75</v>
      </c>
      <c r="F27" s="142" t="s">
        <v>125</v>
      </c>
      <c r="G27" s="112" t="s">
        <v>45</v>
      </c>
      <c r="H27" s="126">
        <v>5310</v>
      </c>
      <c r="I27" s="135">
        <v>44715</v>
      </c>
      <c r="J27" s="61">
        <v>5310</v>
      </c>
      <c r="K27" s="47">
        <v>0</v>
      </c>
      <c r="L27" s="119"/>
      <c r="N27" s="130"/>
    </row>
    <row r="28" spans="2:14" s="26" customFormat="1" ht="51" customHeight="1" x14ac:dyDescent="0.25">
      <c r="B28" s="149">
        <v>44713</v>
      </c>
      <c r="C28" s="157">
        <v>44701</v>
      </c>
      <c r="D28" s="102" t="s">
        <v>146</v>
      </c>
      <c r="E28" s="125" t="s">
        <v>75</v>
      </c>
      <c r="F28" s="142" t="s">
        <v>147</v>
      </c>
      <c r="G28" s="112" t="s">
        <v>45</v>
      </c>
      <c r="H28" s="126">
        <v>4720</v>
      </c>
      <c r="I28" s="135">
        <v>44732</v>
      </c>
      <c r="J28" s="33">
        <v>0</v>
      </c>
      <c r="K28" s="99">
        <v>4720</v>
      </c>
      <c r="L28" s="176"/>
      <c r="N28" s="130"/>
    </row>
    <row r="29" spans="2:14" s="26" customFormat="1" ht="51" customHeight="1" x14ac:dyDescent="0.25">
      <c r="B29" s="149">
        <v>44718</v>
      </c>
      <c r="C29" s="157">
        <v>44712</v>
      </c>
      <c r="D29" s="73" t="s">
        <v>180</v>
      </c>
      <c r="E29" s="125" t="s">
        <v>75</v>
      </c>
      <c r="F29" s="113" t="s">
        <v>181</v>
      </c>
      <c r="G29" s="143" t="s">
        <v>45</v>
      </c>
      <c r="H29" s="133">
        <v>14160</v>
      </c>
      <c r="I29" s="135">
        <v>44742</v>
      </c>
      <c r="J29" s="33">
        <v>0</v>
      </c>
      <c r="K29" s="152">
        <v>14160</v>
      </c>
      <c r="L29" s="176"/>
      <c r="N29" s="130"/>
    </row>
    <row r="30" spans="2:14" s="26" customFormat="1" ht="51" customHeight="1" x14ac:dyDescent="0.25">
      <c r="B30" s="149">
        <v>44718</v>
      </c>
      <c r="C30" s="157">
        <v>44712</v>
      </c>
      <c r="D30" s="73" t="s">
        <v>182</v>
      </c>
      <c r="E30" s="125" t="s">
        <v>75</v>
      </c>
      <c r="F30" s="113" t="s">
        <v>183</v>
      </c>
      <c r="G30" s="143" t="s">
        <v>45</v>
      </c>
      <c r="H30" s="133">
        <v>56545</v>
      </c>
      <c r="I30" s="135">
        <v>44742</v>
      </c>
      <c r="J30" s="33">
        <v>0</v>
      </c>
      <c r="K30" s="152">
        <v>56545</v>
      </c>
      <c r="L30" s="176"/>
      <c r="N30" s="130"/>
    </row>
    <row r="31" spans="2:14" s="26" customFormat="1" ht="51" customHeight="1" x14ac:dyDescent="0.25">
      <c r="B31" s="149">
        <v>44700</v>
      </c>
      <c r="C31" s="157">
        <v>44562</v>
      </c>
      <c r="D31" s="73" t="s">
        <v>82</v>
      </c>
      <c r="E31" s="113" t="s">
        <v>141</v>
      </c>
      <c r="F31" s="113" t="s">
        <v>142</v>
      </c>
      <c r="G31" s="143" t="s">
        <v>15</v>
      </c>
      <c r="H31" s="133">
        <v>1598.4</v>
      </c>
      <c r="I31" s="135">
        <v>44593</v>
      </c>
      <c r="J31" s="33">
        <v>0</v>
      </c>
      <c r="K31" s="99">
        <v>1598.4</v>
      </c>
      <c r="L31" s="176"/>
      <c r="N31" s="130"/>
    </row>
    <row r="32" spans="2:14" s="26" customFormat="1" ht="51" customHeight="1" x14ac:dyDescent="0.25">
      <c r="B32" s="149">
        <v>44700</v>
      </c>
      <c r="C32" s="157">
        <v>44562</v>
      </c>
      <c r="D32" s="73" t="s">
        <v>83</v>
      </c>
      <c r="E32" s="113" t="s">
        <v>141</v>
      </c>
      <c r="F32" s="113" t="s">
        <v>142</v>
      </c>
      <c r="G32" s="143" t="s">
        <v>15</v>
      </c>
      <c r="H32" s="133">
        <v>1598.4</v>
      </c>
      <c r="I32" s="135">
        <v>44593</v>
      </c>
      <c r="J32" s="33">
        <v>0</v>
      </c>
      <c r="K32" s="99">
        <v>1598.4</v>
      </c>
      <c r="L32" s="176"/>
      <c r="N32" s="130"/>
    </row>
    <row r="33" spans="2:14" s="26" customFormat="1" ht="51" customHeight="1" x14ac:dyDescent="0.25">
      <c r="B33" s="149">
        <v>44700</v>
      </c>
      <c r="C33" s="157">
        <v>44562</v>
      </c>
      <c r="D33" s="73" t="s">
        <v>84</v>
      </c>
      <c r="E33" s="113" t="s">
        <v>141</v>
      </c>
      <c r="F33" s="113" t="s">
        <v>142</v>
      </c>
      <c r="G33" s="143" t="s">
        <v>15</v>
      </c>
      <c r="H33" s="133">
        <v>1756.8</v>
      </c>
      <c r="I33" s="135">
        <v>44593</v>
      </c>
      <c r="J33" s="33">
        <v>0</v>
      </c>
      <c r="K33" s="99">
        <v>1756.8</v>
      </c>
      <c r="L33" s="176"/>
      <c r="N33" s="130"/>
    </row>
    <row r="34" spans="2:14" s="26" customFormat="1" ht="51" customHeight="1" x14ac:dyDescent="0.25">
      <c r="B34" s="149">
        <v>44700</v>
      </c>
      <c r="C34" s="157">
        <v>44596</v>
      </c>
      <c r="D34" s="73" t="s">
        <v>85</v>
      </c>
      <c r="E34" s="113" t="s">
        <v>141</v>
      </c>
      <c r="F34" s="113" t="s">
        <v>143</v>
      </c>
      <c r="G34" s="143" t="s">
        <v>15</v>
      </c>
      <c r="H34" s="133">
        <v>1898.4</v>
      </c>
      <c r="I34" s="135">
        <v>44624</v>
      </c>
      <c r="J34" s="33">
        <v>0</v>
      </c>
      <c r="K34" s="99">
        <v>1898.4</v>
      </c>
      <c r="L34" s="176"/>
      <c r="N34" s="130"/>
    </row>
    <row r="35" spans="2:14" s="26" customFormat="1" ht="51" customHeight="1" x14ac:dyDescent="0.25">
      <c r="B35" s="149">
        <v>44700</v>
      </c>
      <c r="C35" s="157">
        <v>44596</v>
      </c>
      <c r="D35" s="73" t="s">
        <v>87</v>
      </c>
      <c r="E35" s="113" t="s">
        <v>141</v>
      </c>
      <c r="F35" s="113" t="s">
        <v>143</v>
      </c>
      <c r="G35" s="143" t="s">
        <v>15</v>
      </c>
      <c r="H35" s="133">
        <v>1864.4</v>
      </c>
      <c r="I35" s="135">
        <v>44624</v>
      </c>
      <c r="J35" s="33">
        <v>0</v>
      </c>
      <c r="K35" s="99">
        <v>1864.4</v>
      </c>
      <c r="L35" s="176"/>
      <c r="N35" s="130"/>
    </row>
    <row r="36" spans="2:14" s="26" customFormat="1" ht="51" customHeight="1" x14ac:dyDescent="0.25">
      <c r="B36" s="149">
        <v>44700</v>
      </c>
      <c r="C36" s="157">
        <v>44596</v>
      </c>
      <c r="D36" s="73" t="s">
        <v>88</v>
      </c>
      <c r="E36" s="113" t="s">
        <v>141</v>
      </c>
      <c r="F36" s="113" t="s">
        <v>143</v>
      </c>
      <c r="G36" s="143" t="s">
        <v>15</v>
      </c>
      <c r="H36" s="133">
        <v>2110.8000000000002</v>
      </c>
      <c r="I36" s="135">
        <v>44624</v>
      </c>
      <c r="J36" s="33">
        <v>0</v>
      </c>
      <c r="K36" s="99">
        <v>2110.8000000000002</v>
      </c>
      <c r="L36" s="176"/>
      <c r="N36" s="130"/>
    </row>
    <row r="37" spans="2:14" s="26" customFormat="1" ht="51" customHeight="1" x14ac:dyDescent="0.25">
      <c r="B37" s="149">
        <v>44700</v>
      </c>
      <c r="C37" s="157">
        <v>44621</v>
      </c>
      <c r="D37" s="73" t="s">
        <v>89</v>
      </c>
      <c r="E37" s="113" t="s">
        <v>141</v>
      </c>
      <c r="F37" s="113" t="s">
        <v>144</v>
      </c>
      <c r="G37" s="143" t="s">
        <v>15</v>
      </c>
      <c r="H37" s="133">
        <v>1898.4</v>
      </c>
      <c r="I37" s="135">
        <v>44652</v>
      </c>
      <c r="J37" s="33">
        <v>0</v>
      </c>
      <c r="K37" s="99">
        <v>1898.4</v>
      </c>
      <c r="L37" s="176"/>
      <c r="N37" s="130"/>
    </row>
    <row r="38" spans="2:14" s="26" customFormat="1" ht="51" customHeight="1" x14ac:dyDescent="0.25">
      <c r="B38" s="149">
        <v>44700</v>
      </c>
      <c r="C38" s="157">
        <v>44621</v>
      </c>
      <c r="D38" s="73" t="s">
        <v>90</v>
      </c>
      <c r="E38" s="113" t="s">
        <v>141</v>
      </c>
      <c r="F38" s="113" t="s">
        <v>144</v>
      </c>
      <c r="G38" s="143" t="s">
        <v>15</v>
      </c>
      <c r="H38" s="133">
        <v>1864.4</v>
      </c>
      <c r="I38" s="135">
        <v>44652</v>
      </c>
      <c r="J38" s="33">
        <v>0</v>
      </c>
      <c r="K38" s="99">
        <v>1864.4</v>
      </c>
      <c r="L38" s="176"/>
      <c r="N38" s="130"/>
    </row>
    <row r="39" spans="2:14" s="26" customFormat="1" ht="51" customHeight="1" x14ac:dyDescent="0.25">
      <c r="B39" s="149">
        <v>44700</v>
      </c>
      <c r="C39" s="157">
        <v>44621</v>
      </c>
      <c r="D39" s="73" t="s">
        <v>91</v>
      </c>
      <c r="E39" s="113" t="s">
        <v>141</v>
      </c>
      <c r="F39" s="113" t="s">
        <v>144</v>
      </c>
      <c r="G39" s="143" t="s">
        <v>15</v>
      </c>
      <c r="H39" s="133">
        <v>2110.8000000000002</v>
      </c>
      <c r="I39" s="135">
        <v>44652</v>
      </c>
      <c r="J39" s="33">
        <v>0</v>
      </c>
      <c r="K39" s="99">
        <v>2110.8000000000002</v>
      </c>
      <c r="L39" s="176"/>
      <c r="N39" s="130"/>
    </row>
    <row r="40" spans="2:14" s="26" customFormat="1" ht="51" customHeight="1" x14ac:dyDescent="0.25">
      <c r="B40" s="149">
        <v>44700</v>
      </c>
      <c r="C40" s="157">
        <v>44652</v>
      </c>
      <c r="D40" s="73" t="s">
        <v>92</v>
      </c>
      <c r="E40" s="113" t="s">
        <v>141</v>
      </c>
      <c r="F40" s="113" t="s">
        <v>145</v>
      </c>
      <c r="G40" s="143" t="s">
        <v>15</v>
      </c>
      <c r="H40" s="133">
        <v>1975</v>
      </c>
      <c r="I40" s="135">
        <v>44682</v>
      </c>
      <c r="J40" s="33">
        <v>0</v>
      </c>
      <c r="K40" s="99">
        <v>1975</v>
      </c>
      <c r="L40" s="176"/>
      <c r="N40" s="130"/>
    </row>
    <row r="41" spans="2:14" s="26" customFormat="1" ht="51" customHeight="1" x14ac:dyDescent="0.25">
      <c r="B41" s="149">
        <v>44700</v>
      </c>
      <c r="C41" s="157">
        <v>44652</v>
      </c>
      <c r="D41" s="73" t="s">
        <v>93</v>
      </c>
      <c r="E41" s="113" t="s">
        <v>141</v>
      </c>
      <c r="F41" s="113" t="s">
        <v>145</v>
      </c>
      <c r="G41" s="143" t="s">
        <v>15</v>
      </c>
      <c r="H41" s="133">
        <v>1939</v>
      </c>
      <c r="I41" s="135">
        <v>44682</v>
      </c>
      <c r="J41" s="33">
        <v>0</v>
      </c>
      <c r="K41" s="99">
        <v>1939</v>
      </c>
      <c r="L41" s="176"/>
      <c r="N41" s="130"/>
    </row>
    <row r="42" spans="2:14" s="26" customFormat="1" ht="51" customHeight="1" x14ac:dyDescent="0.25">
      <c r="B42" s="149">
        <v>44700</v>
      </c>
      <c r="C42" s="157">
        <v>44652</v>
      </c>
      <c r="D42" s="73" t="s">
        <v>94</v>
      </c>
      <c r="E42" s="113" t="s">
        <v>141</v>
      </c>
      <c r="F42" s="113" t="s">
        <v>145</v>
      </c>
      <c r="G42" s="143" t="s">
        <v>15</v>
      </c>
      <c r="H42" s="133">
        <v>2195</v>
      </c>
      <c r="I42" s="135">
        <v>44682</v>
      </c>
      <c r="J42" s="33">
        <v>0</v>
      </c>
      <c r="K42" s="99">
        <v>2195</v>
      </c>
      <c r="L42" s="176"/>
      <c r="N42" s="130"/>
    </row>
    <row r="43" spans="2:14" s="26" customFormat="1" ht="51" customHeight="1" x14ac:dyDescent="0.25">
      <c r="B43" s="149">
        <v>44700</v>
      </c>
      <c r="C43" s="157">
        <v>44684</v>
      </c>
      <c r="D43" s="73" t="s">
        <v>95</v>
      </c>
      <c r="E43" s="113" t="s">
        <v>141</v>
      </c>
      <c r="F43" s="113" t="s">
        <v>96</v>
      </c>
      <c r="G43" s="143" t="s">
        <v>15</v>
      </c>
      <c r="H43" s="133">
        <v>1598.4</v>
      </c>
      <c r="I43" s="135">
        <v>44715</v>
      </c>
      <c r="J43" s="33">
        <v>0</v>
      </c>
      <c r="K43" s="99">
        <v>1598.4</v>
      </c>
      <c r="L43" s="176"/>
      <c r="N43" s="130"/>
    </row>
    <row r="44" spans="2:14" s="26" customFormat="1" ht="51" customHeight="1" x14ac:dyDescent="0.25">
      <c r="B44" s="149">
        <v>44700</v>
      </c>
      <c r="C44" s="157">
        <v>44684</v>
      </c>
      <c r="D44" s="73" t="s">
        <v>97</v>
      </c>
      <c r="E44" s="113" t="s">
        <v>141</v>
      </c>
      <c r="F44" s="113" t="s">
        <v>96</v>
      </c>
      <c r="G44" s="143" t="s">
        <v>15</v>
      </c>
      <c r="H44" s="133">
        <v>1598.4</v>
      </c>
      <c r="I44" s="135">
        <v>44715</v>
      </c>
      <c r="J44" s="33">
        <v>0</v>
      </c>
      <c r="K44" s="99">
        <v>1598.4</v>
      </c>
      <c r="L44" s="176"/>
      <c r="N44" s="130"/>
    </row>
    <row r="45" spans="2:14" s="26" customFormat="1" ht="51" customHeight="1" x14ac:dyDescent="0.25">
      <c r="B45" s="149">
        <v>44700</v>
      </c>
      <c r="C45" s="157">
        <v>44684</v>
      </c>
      <c r="D45" s="73" t="s">
        <v>98</v>
      </c>
      <c r="E45" s="113" t="s">
        <v>141</v>
      </c>
      <c r="F45" s="113" t="s">
        <v>96</v>
      </c>
      <c r="G45" s="143" t="s">
        <v>15</v>
      </c>
      <c r="H45" s="133">
        <v>1756.8</v>
      </c>
      <c r="I45" s="135">
        <v>44715</v>
      </c>
      <c r="J45" s="33">
        <v>0</v>
      </c>
      <c r="K45" s="99">
        <v>1756.8</v>
      </c>
      <c r="L45" s="176"/>
      <c r="N45" s="130"/>
    </row>
    <row r="46" spans="2:14" s="26" customFormat="1" ht="51" customHeight="1" x14ac:dyDescent="0.25">
      <c r="B46" s="151">
        <v>44715</v>
      </c>
      <c r="C46" s="157">
        <v>44687</v>
      </c>
      <c r="D46" s="73" t="s">
        <v>160</v>
      </c>
      <c r="E46" s="113" t="s">
        <v>69</v>
      </c>
      <c r="F46" s="72" t="s">
        <v>161</v>
      </c>
      <c r="G46" s="43" t="s">
        <v>42</v>
      </c>
      <c r="H46" s="133">
        <v>6425</v>
      </c>
      <c r="I46" s="135">
        <v>44718</v>
      </c>
      <c r="J46" s="33">
        <v>0</v>
      </c>
      <c r="K46" s="99">
        <v>6425</v>
      </c>
      <c r="L46" s="119"/>
      <c r="N46" s="130"/>
    </row>
    <row r="47" spans="2:14" s="26" customFormat="1" ht="51" customHeight="1" x14ac:dyDescent="0.25">
      <c r="B47" s="149">
        <v>44715</v>
      </c>
      <c r="C47" s="157">
        <v>44700</v>
      </c>
      <c r="D47" s="44" t="s">
        <v>137</v>
      </c>
      <c r="E47" s="74" t="s">
        <v>31</v>
      </c>
      <c r="F47" s="113" t="s">
        <v>138</v>
      </c>
      <c r="G47" s="101" t="s">
        <v>14</v>
      </c>
      <c r="H47" s="144">
        <v>147328.51</v>
      </c>
      <c r="I47" s="135">
        <v>44730</v>
      </c>
      <c r="J47" s="33">
        <v>0</v>
      </c>
      <c r="K47" s="47">
        <v>147328.51</v>
      </c>
      <c r="L47" s="159"/>
      <c r="N47" s="130"/>
    </row>
    <row r="48" spans="2:14" s="26" customFormat="1" ht="51" customHeight="1" x14ac:dyDescent="0.25">
      <c r="B48" s="149">
        <v>44715</v>
      </c>
      <c r="C48" s="157">
        <v>44701</v>
      </c>
      <c r="D48" s="44" t="s">
        <v>139</v>
      </c>
      <c r="E48" s="74" t="s">
        <v>31</v>
      </c>
      <c r="F48" s="113" t="s">
        <v>140</v>
      </c>
      <c r="G48" s="101" t="s">
        <v>14</v>
      </c>
      <c r="H48" s="144">
        <v>119504.53</v>
      </c>
      <c r="I48" s="135">
        <v>44732</v>
      </c>
      <c r="J48" s="33">
        <v>0</v>
      </c>
      <c r="K48" s="47">
        <v>119504.53</v>
      </c>
      <c r="L48" s="159"/>
      <c r="N48" s="130"/>
    </row>
    <row r="49" spans="2:14" s="26" customFormat="1" ht="51" customHeight="1" x14ac:dyDescent="0.25">
      <c r="B49" s="149">
        <v>44687</v>
      </c>
      <c r="C49" s="157">
        <v>44681</v>
      </c>
      <c r="D49" s="103" t="s">
        <v>77</v>
      </c>
      <c r="E49" s="103" t="s">
        <v>66</v>
      </c>
      <c r="F49" s="142" t="s">
        <v>79</v>
      </c>
      <c r="G49" s="104" t="s">
        <v>14</v>
      </c>
      <c r="H49" s="126">
        <v>36800.339999999997</v>
      </c>
      <c r="I49" s="135">
        <v>44711</v>
      </c>
      <c r="J49" s="61">
        <v>36800.339999999997</v>
      </c>
      <c r="K49" s="47">
        <v>0</v>
      </c>
      <c r="L49" s="165"/>
      <c r="M49" s="166"/>
      <c r="N49" s="159"/>
    </row>
    <row r="50" spans="2:14" s="26" customFormat="1" ht="51" customHeight="1" x14ac:dyDescent="0.25">
      <c r="B50" s="149">
        <v>44687</v>
      </c>
      <c r="C50" s="157">
        <v>44681</v>
      </c>
      <c r="D50" s="103" t="s">
        <v>78</v>
      </c>
      <c r="E50" s="103" t="s">
        <v>66</v>
      </c>
      <c r="F50" s="142" t="s">
        <v>80</v>
      </c>
      <c r="G50" s="104" t="s">
        <v>14</v>
      </c>
      <c r="H50" s="126">
        <v>2355.7399999999998</v>
      </c>
      <c r="I50" s="135">
        <v>44711</v>
      </c>
      <c r="J50" s="61">
        <v>2355.7399999999998</v>
      </c>
      <c r="K50" s="47">
        <v>0</v>
      </c>
      <c r="L50" s="165"/>
      <c r="M50" s="166"/>
      <c r="N50" s="159"/>
    </row>
    <row r="51" spans="2:14" s="26" customFormat="1" ht="51" customHeight="1" x14ac:dyDescent="0.25">
      <c r="B51" s="149">
        <v>44694</v>
      </c>
      <c r="C51" s="157">
        <v>44685</v>
      </c>
      <c r="D51" s="103" t="s">
        <v>118</v>
      </c>
      <c r="E51" s="103" t="s">
        <v>65</v>
      </c>
      <c r="F51" s="142" t="s">
        <v>117</v>
      </c>
      <c r="G51" s="104" t="s">
        <v>14</v>
      </c>
      <c r="H51" s="126">
        <v>2196.0500000000002</v>
      </c>
      <c r="I51" s="135">
        <v>44716</v>
      </c>
      <c r="J51" s="61">
        <v>2196.0500000000002</v>
      </c>
      <c r="K51" s="47">
        <v>0</v>
      </c>
      <c r="L51" s="69"/>
      <c r="M51" s="97"/>
      <c r="N51" s="120"/>
    </row>
    <row r="52" spans="2:14" s="26" customFormat="1" ht="51" customHeight="1" x14ac:dyDescent="0.25">
      <c r="B52" s="151">
        <v>44715</v>
      </c>
      <c r="C52" s="157">
        <v>44691</v>
      </c>
      <c r="D52" s="103" t="s">
        <v>162</v>
      </c>
      <c r="E52" s="103" t="s">
        <v>65</v>
      </c>
      <c r="F52" s="142" t="s">
        <v>163</v>
      </c>
      <c r="G52" s="104" t="s">
        <v>14</v>
      </c>
      <c r="H52" s="126">
        <v>15547.17</v>
      </c>
      <c r="I52" s="135">
        <v>44722</v>
      </c>
      <c r="J52" s="33">
        <v>0</v>
      </c>
      <c r="K52" s="99">
        <v>15547.17</v>
      </c>
      <c r="L52" s="120"/>
      <c r="M52" s="97"/>
      <c r="N52" s="120"/>
    </row>
    <row r="53" spans="2:14" s="26" customFormat="1" ht="51" customHeight="1" x14ac:dyDescent="0.25">
      <c r="B53" s="151">
        <v>44715</v>
      </c>
      <c r="C53" s="157">
        <v>44712</v>
      </c>
      <c r="D53" s="103" t="s">
        <v>155</v>
      </c>
      <c r="E53" s="103" t="s">
        <v>66</v>
      </c>
      <c r="F53" s="142" t="s">
        <v>156</v>
      </c>
      <c r="G53" s="104" t="s">
        <v>14</v>
      </c>
      <c r="H53" s="126">
        <v>35342.32</v>
      </c>
      <c r="I53" s="135">
        <v>44742</v>
      </c>
      <c r="J53" s="33">
        <v>0</v>
      </c>
      <c r="K53" s="99">
        <v>35342.32</v>
      </c>
      <c r="L53" s="120"/>
      <c r="M53" s="97"/>
      <c r="N53" s="120"/>
    </row>
    <row r="54" spans="2:14" s="26" customFormat="1" ht="51" customHeight="1" x14ac:dyDescent="0.25">
      <c r="B54" s="151">
        <v>44715</v>
      </c>
      <c r="C54" s="157">
        <v>44712</v>
      </c>
      <c r="D54" s="103" t="s">
        <v>154</v>
      </c>
      <c r="E54" s="103" t="s">
        <v>66</v>
      </c>
      <c r="F54" s="142" t="s">
        <v>157</v>
      </c>
      <c r="G54" s="104" t="s">
        <v>14</v>
      </c>
      <c r="H54" s="126">
        <v>1514.62</v>
      </c>
      <c r="I54" s="135">
        <v>44742</v>
      </c>
      <c r="J54" s="33">
        <v>0</v>
      </c>
      <c r="K54" s="99">
        <v>1514.62</v>
      </c>
      <c r="L54" s="120"/>
      <c r="M54" s="97"/>
      <c r="N54" s="120"/>
    </row>
    <row r="55" spans="2:14" s="26" customFormat="1" ht="51" customHeight="1" x14ac:dyDescent="0.25">
      <c r="B55" s="149">
        <v>44692</v>
      </c>
      <c r="C55" s="157">
        <v>44690</v>
      </c>
      <c r="D55" s="103" t="s">
        <v>121</v>
      </c>
      <c r="E55" s="103" t="s">
        <v>124</v>
      </c>
      <c r="F55" s="145" t="s">
        <v>122</v>
      </c>
      <c r="G55" s="104" t="s">
        <v>123</v>
      </c>
      <c r="H55" s="126">
        <v>106436</v>
      </c>
      <c r="I55" s="135">
        <v>44721</v>
      </c>
      <c r="J55" s="61">
        <v>106436</v>
      </c>
      <c r="K55" s="47">
        <v>0</v>
      </c>
      <c r="L55" s="119"/>
      <c r="M55" s="97"/>
      <c r="N55" s="120"/>
    </row>
    <row r="56" spans="2:14" s="26" customFormat="1" ht="51" customHeight="1" x14ac:dyDescent="0.25">
      <c r="B56" s="149">
        <v>44707</v>
      </c>
      <c r="C56" s="157">
        <v>44705</v>
      </c>
      <c r="D56" s="103" t="s">
        <v>127</v>
      </c>
      <c r="E56" s="103" t="s">
        <v>126</v>
      </c>
      <c r="F56" s="145" t="s">
        <v>129</v>
      </c>
      <c r="G56" s="104" t="s">
        <v>128</v>
      </c>
      <c r="H56" s="126">
        <v>66493</v>
      </c>
      <c r="I56" s="135">
        <v>44736</v>
      </c>
      <c r="J56" s="61">
        <v>66493</v>
      </c>
      <c r="K56" s="47">
        <v>0</v>
      </c>
      <c r="L56" s="119"/>
      <c r="M56" s="97"/>
      <c r="N56" s="120"/>
    </row>
    <row r="57" spans="2:14" s="26" customFormat="1" ht="51" customHeight="1" x14ac:dyDescent="0.25">
      <c r="B57" s="149">
        <v>44718</v>
      </c>
      <c r="C57" s="157">
        <v>44706</v>
      </c>
      <c r="D57" s="103" t="s">
        <v>171</v>
      </c>
      <c r="E57" s="103" t="s">
        <v>172</v>
      </c>
      <c r="F57" s="145" t="s">
        <v>176</v>
      </c>
      <c r="G57" s="111" t="s">
        <v>173</v>
      </c>
      <c r="H57" s="126">
        <v>8496</v>
      </c>
      <c r="I57" s="135">
        <v>44737</v>
      </c>
      <c r="J57" s="61">
        <v>0</v>
      </c>
      <c r="K57" s="99">
        <v>8496</v>
      </c>
      <c r="L57" s="119"/>
      <c r="M57" s="97"/>
      <c r="N57" s="120"/>
    </row>
    <row r="58" spans="2:14" s="26" customFormat="1" ht="51" customHeight="1" x14ac:dyDescent="0.25">
      <c r="B58" s="149">
        <v>44718</v>
      </c>
      <c r="C58" s="157">
        <v>44711</v>
      </c>
      <c r="D58" s="103" t="s">
        <v>174</v>
      </c>
      <c r="E58" s="103" t="s">
        <v>172</v>
      </c>
      <c r="F58" s="145" t="s">
        <v>175</v>
      </c>
      <c r="G58" s="111" t="s">
        <v>173</v>
      </c>
      <c r="H58" s="126">
        <v>60191.8</v>
      </c>
      <c r="I58" s="135">
        <v>44742</v>
      </c>
      <c r="J58" s="61">
        <v>0</v>
      </c>
      <c r="K58" s="99">
        <v>60191.8</v>
      </c>
      <c r="L58" s="119"/>
      <c r="M58" s="97"/>
      <c r="N58" s="120"/>
    </row>
    <row r="59" spans="2:14" s="26" customFormat="1" ht="51" customHeight="1" x14ac:dyDescent="0.25">
      <c r="B59" s="149">
        <v>44718</v>
      </c>
      <c r="C59" s="157">
        <v>44712</v>
      </c>
      <c r="D59" s="103" t="s">
        <v>177</v>
      </c>
      <c r="E59" s="103" t="s">
        <v>172</v>
      </c>
      <c r="F59" s="145" t="s">
        <v>178</v>
      </c>
      <c r="G59" s="111" t="s">
        <v>179</v>
      </c>
      <c r="H59" s="126">
        <v>134461</v>
      </c>
      <c r="I59" s="135">
        <v>44742</v>
      </c>
      <c r="J59" s="61">
        <v>0</v>
      </c>
      <c r="K59" s="99">
        <v>134461</v>
      </c>
      <c r="L59" s="119"/>
      <c r="M59" s="97"/>
      <c r="N59" s="120"/>
    </row>
    <row r="60" spans="2:14" s="26" customFormat="1" ht="51" customHeight="1" x14ac:dyDescent="0.25">
      <c r="B60" s="149">
        <v>44662</v>
      </c>
      <c r="C60" s="157">
        <v>44684</v>
      </c>
      <c r="D60" s="103" t="s">
        <v>119</v>
      </c>
      <c r="E60" s="146" t="s">
        <v>67</v>
      </c>
      <c r="F60" s="142" t="s">
        <v>120</v>
      </c>
      <c r="G60" s="104" t="s">
        <v>68</v>
      </c>
      <c r="H60" s="126">
        <v>15000</v>
      </c>
      <c r="I60" s="135">
        <v>44715</v>
      </c>
      <c r="J60" s="61">
        <v>15000</v>
      </c>
      <c r="K60" s="47">
        <v>0</v>
      </c>
      <c r="L60" s="69"/>
      <c r="M60" s="97"/>
      <c r="N60" s="120"/>
    </row>
    <row r="61" spans="2:14" s="26" customFormat="1" ht="51" customHeight="1" x14ac:dyDescent="0.25">
      <c r="B61" s="149">
        <v>44694</v>
      </c>
      <c r="C61" s="157">
        <v>44682</v>
      </c>
      <c r="D61" s="103" t="s">
        <v>115</v>
      </c>
      <c r="E61" s="102" t="s">
        <v>70</v>
      </c>
      <c r="F61" s="145" t="s">
        <v>116</v>
      </c>
      <c r="G61" s="111" t="s">
        <v>15</v>
      </c>
      <c r="H61" s="126">
        <v>910</v>
      </c>
      <c r="I61" s="135">
        <v>44713</v>
      </c>
      <c r="J61" s="61">
        <v>910</v>
      </c>
      <c r="K61" s="47">
        <v>0</v>
      </c>
      <c r="L61" s="69"/>
      <c r="M61" s="97"/>
      <c r="N61" s="130"/>
    </row>
    <row r="62" spans="2:14" s="26" customFormat="1" ht="51" customHeight="1" x14ac:dyDescent="0.25">
      <c r="B62" s="149">
        <v>44670</v>
      </c>
      <c r="C62" s="157">
        <v>44653</v>
      </c>
      <c r="D62" s="103" t="s">
        <v>61</v>
      </c>
      <c r="E62" s="102" t="s">
        <v>62</v>
      </c>
      <c r="F62" s="145" t="s">
        <v>63</v>
      </c>
      <c r="G62" s="147" t="s">
        <v>64</v>
      </c>
      <c r="H62" s="126">
        <v>21400.48</v>
      </c>
      <c r="I62" s="135">
        <v>44683</v>
      </c>
      <c r="J62" s="61">
        <v>21400.48</v>
      </c>
      <c r="K62" s="47">
        <v>0</v>
      </c>
      <c r="L62" s="108"/>
      <c r="M62" s="97"/>
      <c r="N62" s="130"/>
    </row>
    <row r="63" spans="2:14" s="26" customFormat="1" ht="51" customHeight="1" x14ac:dyDescent="0.25">
      <c r="B63" s="150">
        <v>44356</v>
      </c>
      <c r="C63" s="29">
        <v>44306</v>
      </c>
      <c r="D63" s="34" t="s">
        <v>33</v>
      </c>
      <c r="E63" s="31" t="s">
        <v>34</v>
      </c>
      <c r="F63" s="17" t="s">
        <v>35</v>
      </c>
      <c r="G63" s="18" t="s">
        <v>16</v>
      </c>
      <c r="H63" s="127">
        <v>79041.81</v>
      </c>
      <c r="I63" s="135">
        <v>44701</v>
      </c>
      <c r="J63" s="33">
        <v>0</v>
      </c>
      <c r="K63" s="47">
        <v>79041.81</v>
      </c>
      <c r="L63" s="78"/>
      <c r="M63" s="35"/>
      <c r="N63" s="81"/>
    </row>
    <row r="64" spans="2:14" s="26" customFormat="1" ht="51" customHeight="1" x14ac:dyDescent="0.25">
      <c r="B64" s="150">
        <v>44711</v>
      </c>
      <c r="C64" s="29">
        <v>44707</v>
      </c>
      <c r="D64" s="34" t="s">
        <v>149</v>
      </c>
      <c r="E64" s="31" t="s">
        <v>148</v>
      </c>
      <c r="F64" s="31" t="s">
        <v>151</v>
      </c>
      <c r="G64" s="18" t="s">
        <v>150</v>
      </c>
      <c r="H64" s="127">
        <v>9676</v>
      </c>
      <c r="I64" s="135">
        <v>44738</v>
      </c>
      <c r="J64" s="33">
        <v>0</v>
      </c>
      <c r="K64" s="47">
        <v>9676</v>
      </c>
      <c r="L64" s="78"/>
      <c r="M64" s="35"/>
      <c r="N64" s="81"/>
    </row>
    <row r="65" spans="2:14" s="26" customFormat="1" ht="51" customHeight="1" x14ac:dyDescent="0.25">
      <c r="B65" s="149">
        <v>44692</v>
      </c>
      <c r="C65" s="157">
        <v>44686</v>
      </c>
      <c r="D65" s="103" t="s">
        <v>114</v>
      </c>
      <c r="E65" s="102" t="s">
        <v>32</v>
      </c>
      <c r="F65" s="145" t="s">
        <v>113</v>
      </c>
      <c r="G65" s="104" t="s">
        <v>18</v>
      </c>
      <c r="H65" s="126">
        <v>26500</v>
      </c>
      <c r="I65" s="135">
        <v>44717</v>
      </c>
      <c r="J65" s="61">
        <v>26500</v>
      </c>
      <c r="K65" s="47">
        <v>0</v>
      </c>
      <c r="L65" s="69"/>
      <c r="M65" s="97"/>
      <c r="N65" s="120"/>
    </row>
    <row r="66" spans="2:14" s="26" customFormat="1" ht="51" customHeight="1" x14ac:dyDescent="0.25">
      <c r="B66" s="150">
        <v>44699</v>
      </c>
      <c r="C66" s="29">
        <v>44697</v>
      </c>
      <c r="D66" s="34" t="s">
        <v>106</v>
      </c>
      <c r="E66" s="31" t="s">
        <v>58</v>
      </c>
      <c r="F66" s="71" t="s">
        <v>152</v>
      </c>
      <c r="G66" s="100" t="s">
        <v>17</v>
      </c>
      <c r="H66" s="118">
        <v>59000</v>
      </c>
      <c r="I66" s="135">
        <v>44728</v>
      </c>
      <c r="J66" s="33">
        <v>0</v>
      </c>
      <c r="K66" s="47">
        <v>59000</v>
      </c>
      <c r="L66" s="108"/>
      <c r="M66" s="132"/>
      <c r="N66" s="130"/>
    </row>
    <row r="67" spans="2:14" s="26" customFormat="1" ht="51" customHeight="1" x14ac:dyDescent="0.25">
      <c r="B67" s="150">
        <v>44718</v>
      </c>
      <c r="C67" s="29">
        <v>44711</v>
      </c>
      <c r="D67" s="34" t="s">
        <v>184</v>
      </c>
      <c r="E67" s="31" t="s">
        <v>186</v>
      </c>
      <c r="F67" s="71" t="s">
        <v>188</v>
      </c>
      <c r="G67" s="100" t="s">
        <v>24</v>
      </c>
      <c r="H67" s="118">
        <v>7906</v>
      </c>
      <c r="I67" s="135"/>
      <c r="J67" s="33">
        <v>0</v>
      </c>
      <c r="K67" s="153">
        <v>7906</v>
      </c>
      <c r="L67" s="108"/>
      <c r="M67" s="132"/>
      <c r="N67" s="130"/>
    </row>
    <row r="68" spans="2:14" s="26" customFormat="1" ht="51" customHeight="1" x14ac:dyDescent="0.25">
      <c r="B68" s="150">
        <v>44718</v>
      </c>
      <c r="C68" s="29">
        <v>44711</v>
      </c>
      <c r="D68" s="34" t="s">
        <v>185</v>
      </c>
      <c r="E68" s="31" t="s">
        <v>186</v>
      </c>
      <c r="F68" s="71" t="s">
        <v>187</v>
      </c>
      <c r="G68" s="100" t="s">
        <v>56</v>
      </c>
      <c r="H68" s="118">
        <v>21476</v>
      </c>
      <c r="I68" s="135"/>
      <c r="J68" s="33">
        <v>0</v>
      </c>
      <c r="K68" s="153">
        <v>21476</v>
      </c>
      <c r="L68" s="108"/>
      <c r="M68" s="132"/>
      <c r="N68" s="130"/>
    </row>
    <row r="69" spans="2:14" s="26" customFormat="1" ht="51" customHeight="1" x14ac:dyDescent="0.25">
      <c r="B69" s="150">
        <v>44701</v>
      </c>
      <c r="C69" s="29">
        <v>44700</v>
      </c>
      <c r="D69" s="103" t="s">
        <v>55</v>
      </c>
      <c r="E69" s="31" t="s">
        <v>109</v>
      </c>
      <c r="F69" s="31" t="s">
        <v>111</v>
      </c>
      <c r="G69" s="98" t="s">
        <v>110</v>
      </c>
      <c r="H69" s="126">
        <v>50144.1</v>
      </c>
      <c r="I69" s="135">
        <v>44731</v>
      </c>
      <c r="J69" s="61">
        <v>50144.1</v>
      </c>
      <c r="K69" s="47">
        <v>0</v>
      </c>
      <c r="L69" s="108"/>
      <c r="M69" s="97"/>
      <c r="N69" s="130"/>
    </row>
    <row r="70" spans="2:14" s="26" customFormat="1" ht="51" customHeight="1" x14ac:dyDescent="0.25">
      <c r="B70" s="150">
        <v>44694</v>
      </c>
      <c r="C70" s="157">
        <v>44684</v>
      </c>
      <c r="D70" s="34" t="s">
        <v>81</v>
      </c>
      <c r="E70" s="31" t="s">
        <v>59</v>
      </c>
      <c r="F70" s="31" t="s">
        <v>107</v>
      </c>
      <c r="G70" s="98" t="s">
        <v>60</v>
      </c>
      <c r="H70" s="126">
        <v>376000</v>
      </c>
      <c r="I70" s="135">
        <v>44715</v>
      </c>
      <c r="J70" s="61">
        <v>376000</v>
      </c>
      <c r="K70" s="47">
        <v>0</v>
      </c>
      <c r="L70" s="69"/>
      <c r="M70" s="97"/>
      <c r="N70" s="130"/>
    </row>
    <row r="71" spans="2:14" s="26" customFormat="1" ht="51" customHeight="1" x14ac:dyDescent="0.25">
      <c r="B71" s="150">
        <v>44718</v>
      </c>
      <c r="C71" s="157">
        <v>44686</v>
      </c>
      <c r="D71" s="34" t="s">
        <v>168</v>
      </c>
      <c r="E71" s="31" t="s">
        <v>167</v>
      </c>
      <c r="F71" s="31" t="s">
        <v>169</v>
      </c>
      <c r="G71" s="98" t="s">
        <v>170</v>
      </c>
      <c r="H71" s="126">
        <v>67710.48</v>
      </c>
      <c r="I71" s="135">
        <v>44717</v>
      </c>
      <c r="J71" s="33">
        <v>0</v>
      </c>
      <c r="K71" s="99">
        <v>67710.48</v>
      </c>
      <c r="L71" s="69"/>
      <c r="M71" s="97"/>
      <c r="N71" s="130"/>
    </row>
    <row r="72" spans="2:14" s="26" customFormat="1" ht="51" customHeight="1" x14ac:dyDescent="0.25">
      <c r="B72" s="150">
        <v>44707</v>
      </c>
      <c r="C72" s="157">
        <v>44701</v>
      </c>
      <c r="D72" s="34" t="s">
        <v>100</v>
      </c>
      <c r="E72" s="31" t="s">
        <v>130</v>
      </c>
      <c r="F72" s="31" t="s">
        <v>131</v>
      </c>
      <c r="G72" s="98" t="s">
        <v>132</v>
      </c>
      <c r="H72" s="126">
        <v>33040</v>
      </c>
      <c r="I72" s="135">
        <v>44732</v>
      </c>
      <c r="J72" s="61">
        <v>33040</v>
      </c>
      <c r="K72" s="47">
        <v>0</v>
      </c>
      <c r="L72" s="119"/>
      <c r="M72" s="97"/>
      <c r="N72" s="130"/>
    </row>
    <row r="73" spans="2:14" ht="21.75" customHeight="1" thickBot="1" x14ac:dyDescent="0.3">
      <c r="B73" s="9"/>
      <c r="C73" s="158"/>
      <c r="D73" s="10"/>
      <c r="E73" s="11"/>
      <c r="F73" s="11"/>
      <c r="G73" s="11"/>
      <c r="H73" s="12">
        <f>SUM(H17:H72)</f>
        <v>3178794.4099999992</v>
      </c>
      <c r="I73" s="12"/>
      <c r="J73" s="12">
        <f>SUM(J17:J72)</f>
        <v>1082808.33</v>
      </c>
      <c r="K73" s="48">
        <f>SUM(K17:K72)</f>
        <v>2095986.0799999994</v>
      </c>
      <c r="L73" s="82"/>
      <c r="M73" s="1"/>
    </row>
    <row r="74" spans="2:14" ht="21.75" customHeight="1" thickBot="1" x14ac:dyDescent="0.3">
      <c r="H74" s="13">
        <f>SUM(H73,H16)</f>
        <v>3184034.4099999992</v>
      </c>
      <c r="I74" s="15"/>
      <c r="J74" s="68">
        <f>SUM(J73,J16)</f>
        <v>1082808.33</v>
      </c>
      <c r="K74" s="67">
        <f>SUM(K73,K16)</f>
        <v>2101226.0799999991</v>
      </c>
      <c r="L74" s="1"/>
      <c r="M74" s="1"/>
    </row>
    <row r="75" spans="2:14" ht="15.75" thickTop="1" x14ac:dyDescent="0.25">
      <c r="H75" s="65"/>
      <c r="L75" s="6"/>
      <c r="M75" s="1"/>
    </row>
    <row r="76" spans="2:14" x14ac:dyDescent="0.25">
      <c r="H76" s="2"/>
      <c r="L76" s="6"/>
      <c r="M76" s="1"/>
    </row>
    <row r="77" spans="2:14" ht="21.75" customHeight="1" x14ac:dyDescent="0.25">
      <c r="H77" s="66" t="s">
        <v>50</v>
      </c>
      <c r="J77" s="66" t="s">
        <v>51</v>
      </c>
      <c r="K77" s="66" t="s">
        <v>49</v>
      </c>
      <c r="L77" s="6"/>
      <c r="M77" s="1"/>
    </row>
    <row r="78" spans="2:14" ht="18" customHeight="1" x14ac:dyDescent="0.25">
      <c r="B78" s="39"/>
      <c r="C78" s="1"/>
      <c r="D78" s="1"/>
      <c r="E78" s="1"/>
      <c r="F78" s="1"/>
      <c r="G78" s="1"/>
      <c r="H78" s="2"/>
      <c r="I78" s="2"/>
      <c r="J78" s="2"/>
      <c r="K78" s="2"/>
    </row>
    <row r="79" spans="2:14" ht="18" customHeight="1" x14ac:dyDescent="0.25">
      <c r="B79" s="39" t="s">
        <v>193</v>
      </c>
      <c r="C79" s="1"/>
      <c r="D79" s="1"/>
      <c r="E79" s="1"/>
      <c r="F79" s="1"/>
      <c r="G79" s="1"/>
      <c r="H79" s="2"/>
      <c r="I79" s="2"/>
      <c r="J79" s="2"/>
      <c r="K79" s="2"/>
    </row>
    <row r="80" spans="2:14" ht="14.25" customHeight="1" x14ac:dyDescent="0.5">
      <c r="B80" s="39" t="s">
        <v>194</v>
      </c>
      <c r="C80" s="1"/>
      <c r="D80" s="1"/>
      <c r="E80" s="1"/>
      <c r="F80" s="40"/>
      <c r="G80" s="40"/>
      <c r="H80" s="16"/>
      <c r="I80" s="16"/>
      <c r="J80" s="16"/>
      <c r="K80" s="16"/>
    </row>
    <row r="81" spans="2:13" ht="11.25" customHeight="1" x14ac:dyDescent="0.25">
      <c r="B81" s="39" t="s">
        <v>195</v>
      </c>
      <c r="C81" s="1"/>
      <c r="D81" s="1"/>
      <c r="E81" s="1"/>
      <c r="F81" s="1"/>
      <c r="G81" s="1"/>
      <c r="H81" s="2"/>
      <c r="I81" s="2"/>
      <c r="J81" s="2"/>
      <c r="K81" s="2"/>
    </row>
    <row r="82" spans="2:13" ht="26.25" x14ac:dyDescent="0.4">
      <c r="H82" s="2"/>
      <c r="I82" s="2"/>
      <c r="J82" s="2"/>
      <c r="K82" s="2"/>
      <c r="L82" s="83"/>
    </row>
    <row r="83" spans="2:13" x14ac:dyDescent="0.25">
      <c r="C83" s="4" t="s">
        <v>6</v>
      </c>
      <c r="D83" s="4"/>
      <c r="E83" s="4" t="s">
        <v>7</v>
      </c>
      <c r="F83" s="3" t="s">
        <v>8</v>
      </c>
      <c r="G83" s="4" t="s">
        <v>9</v>
      </c>
      <c r="H83" s="42"/>
      <c r="I83" s="42"/>
      <c r="J83" s="42"/>
      <c r="K83" s="42"/>
      <c r="M83" s="1"/>
    </row>
    <row r="84" spans="2:13" ht="15" customHeight="1" x14ac:dyDescent="0.25">
      <c r="C84" s="4"/>
      <c r="D84" s="4"/>
      <c r="E84" s="4"/>
      <c r="F84" s="3"/>
      <c r="G84" s="4"/>
      <c r="H84" s="42"/>
      <c r="I84" s="42"/>
      <c r="J84" s="42"/>
      <c r="K84" s="42"/>
      <c r="L84" s="1"/>
      <c r="M84" s="1"/>
    </row>
    <row r="85" spans="2:13" ht="15" customHeight="1" x14ac:dyDescent="0.25">
      <c r="H85" s="40"/>
      <c r="I85" s="40"/>
      <c r="J85" s="40"/>
      <c r="K85" s="40"/>
      <c r="L85" s="1"/>
      <c r="M85" s="1"/>
    </row>
    <row r="86" spans="2:13" x14ac:dyDescent="0.25">
      <c r="C86" s="84" t="s">
        <v>191</v>
      </c>
      <c r="D86" s="84"/>
      <c r="E86" s="84"/>
      <c r="F86" s="84" t="s">
        <v>10</v>
      </c>
      <c r="G86" s="84" t="s">
        <v>30</v>
      </c>
      <c r="H86" s="85"/>
      <c r="I86" s="85"/>
      <c r="J86" s="85"/>
      <c r="K86" s="85"/>
      <c r="L86" s="1"/>
      <c r="M86" s="1"/>
    </row>
    <row r="87" spans="2:13" x14ac:dyDescent="0.25">
      <c r="C87" s="5" t="s">
        <v>40</v>
      </c>
      <c r="D87" s="86"/>
      <c r="E87" s="5"/>
      <c r="F87" s="5" t="s">
        <v>11</v>
      </c>
      <c r="G87" s="5" t="s">
        <v>12</v>
      </c>
      <c r="H87" s="87"/>
      <c r="I87" s="87"/>
      <c r="J87" s="87"/>
      <c r="K87" s="87"/>
      <c r="L87" s="1"/>
      <c r="M87" s="1"/>
    </row>
    <row r="88" spans="2:13" x14ac:dyDescent="0.25">
      <c r="C88" s="88" t="s">
        <v>73</v>
      </c>
      <c r="D88" s="89"/>
      <c r="E88" s="87"/>
      <c r="F88" s="5"/>
      <c r="G88" s="5"/>
      <c r="H88" s="87"/>
      <c r="I88" s="87"/>
      <c r="J88" s="87"/>
      <c r="K88" s="87"/>
      <c r="L88" s="1"/>
      <c r="M88" s="1"/>
    </row>
    <row r="89" spans="2:13" x14ac:dyDescent="0.25">
      <c r="C89" s="88"/>
      <c r="D89" s="89"/>
      <c r="E89" s="5"/>
      <c r="F89" s="5"/>
      <c r="G89" s="5"/>
      <c r="H89" s="87"/>
      <c r="I89" s="87"/>
      <c r="J89" s="87"/>
      <c r="K89" s="87"/>
      <c r="L89" s="1"/>
      <c r="M89" s="1"/>
    </row>
    <row r="90" spans="2:13" x14ac:dyDescent="0.25">
      <c r="C90" s="90"/>
      <c r="D90" s="91"/>
      <c r="E90" s="5"/>
      <c r="G90" s="5"/>
      <c r="H90" s="87"/>
      <c r="I90" s="87"/>
      <c r="J90" s="87"/>
      <c r="K90" s="87"/>
      <c r="L90" s="1"/>
      <c r="M90" s="1"/>
    </row>
    <row r="91" spans="2:13" s="1" customFormat="1" ht="18" customHeight="1" x14ac:dyDescent="0.25">
      <c r="C91" s="92"/>
      <c r="D91" s="93"/>
      <c r="E91" s="92"/>
      <c r="F91" s="92"/>
      <c r="G91" s="92"/>
      <c r="H91" s="14"/>
      <c r="I91" s="14"/>
      <c r="J91" s="14"/>
      <c r="K91" s="14"/>
      <c r="L91" s="82"/>
    </row>
    <row r="92" spans="2:13" s="1" customFormat="1" ht="15.75" customHeight="1" x14ac:dyDescent="0.25">
      <c r="H92" s="15"/>
      <c r="I92" s="15"/>
      <c r="J92" s="15"/>
      <c r="K92" s="15"/>
    </row>
    <row r="93" spans="2:13" s="1" customFormat="1" ht="12" customHeight="1" x14ac:dyDescent="0.25">
      <c r="H93" s="15"/>
      <c r="I93" s="15"/>
      <c r="J93" s="15"/>
      <c r="K93" s="15"/>
    </row>
  </sheetData>
  <mergeCells count="29">
    <mergeCell ref="B6:K6"/>
    <mergeCell ref="B1:H1"/>
    <mergeCell ref="B2:K2"/>
    <mergeCell ref="B3:K3"/>
    <mergeCell ref="B4:K4"/>
    <mergeCell ref="B5:K5"/>
    <mergeCell ref="B8:K8"/>
    <mergeCell ref="B9:K9"/>
    <mergeCell ref="B10:K10"/>
    <mergeCell ref="C11:H11"/>
    <mergeCell ref="N22:N23"/>
    <mergeCell ref="G12:G13"/>
    <mergeCell ref="H12:H13"/>
    <mergeCell ref="I12:I13"/>
    <mergeCell ref="J12:J13"/>
    <mergeCell ref="K12:K13"/>
    <mergeCell ref="B12:B13"/>
    <mergeCell ref="C12:C13"/>
    <mergeCell ref="D12:D13"/>
    <mergeCell ref="E12:E13"/>
    <mergeCell ref="F12:F13"/>
    <mergeCell ref="N49:N50"/>
    <mergeCell ref="L22:L23"/>
    <mergeCell ref="M22:M23"/>
    <mergeCell ref="L24:L25"/>
    <mergeCell ref="L28:L45"/>
    <mergeCell ref="L47:L48"/>
    <mergeCell ref="L49:L50"/>
    <mergeCell ref="M49:M50"/>
  </mergeCells>
  <pageMargins left="0.27559055118110237" right="0.19685039370078741" top="0.3" bottom="0.19685039370078741" header="0.31" footer="0.31496062992125984"/>
  <pageSetup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Est.Supl.MAYO 2022 FormatoMod  </vt:lpstr>
      <vt:lpstr>Est.Supls.MAYO2022Pagos Provs.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ENCCONTA</cp:lastModifiedBy>
  <cp:lastPrinted>2022-06-10T14:43:09Z</cp:lastPrinted>
  <dcterms:created xsi:type="dcterms:W3CDTF">2017-10-02T12:37:41Z</dcterms:created>
  <dcterms:modified xsi:type="dcterms:W3CDTF">2022-06-10T14:43:44Z</dcterms:modified>
</cp:coreProperties>
</file>