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ENCCONTA\Desktop\01 ENERO 2022 WEB\"/>
    </mc:Choice>
  </mc:AlternateContent>
  <xr:revisionPtr revIDLastSave="0" documentId="13_ncr:1_{6F5D8B31-BB2C-42CD-95A0-34F202DB0C17}" xr6:coauthVersionLast="47" xr6:coauthVersionMax="47" xr10:uidLastSave="{00000000-0000-0000-0000-000000000000}"/>
  <bookViews>
    <workbookView xWindow="-120" yWindow="-120" windowWidth="21840" windowHeight="13140" tabRatio="609" xr2:uid="{00000000-000D-0000-FFFF-FFFF00000000}"/>
  </bookViews>
  <sheets>
    <sheet name="Est.Supls.ENE.2022.FormatoMod  " sheetId="141" r:id="rId1"/>
    <sheet name="Est.Supls.ENE.2022Pagos Provs  " sheetId="152" r:id="rId2"/>
  </sheets>
  <definedNames>
    <definedName name="_xlnm.Print_Titles" localSheetId="0">'Est.Supls.ENE.2022.FormatoMod  '!$8:$12</definedName>
    <definedName name="_xlnm.Print_Titles" localSheetId="1">'Est.Supls.ENE.2022Pagos Provs  '!$8:$13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8" i="152" l="1"/>
  <c r="K17" i="152"/>
  <c r="H18" i="152"/>
  <c r="H17" i="152"/>
  <c r="H17" i="141"/>
  <c r="H16" i="141"/>
  <c r="J53" i="152"/>
  <c r="K16" i="152"/>
  <c r="J16" i="152"/>
  <c r="H16" i="152"/>
  <c r="H52" i="141" l="1"/>
  <c r="K53" i="152"/>
  <c r="K54" i="152" s="1"/>
  <c r="H53" i="152"/>
  <c r="H54" i="152" s="1"/>
  <c r="J54" i="152"/>
  <c r="H15" i="141" l="1"/>
  <c r="H53" i="141" s="1"/>
</calcChain>
</file>

<file path=xl/sharedStrings.xml><?xml version="1.0" encoding="utf-8"?>
<sst xmlns="http://schemas.openxmlformats.org/spreadsheetml/2006/main" count="368" uniqueCount="159">
  <si>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</si>
  <si>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</si>
  <si>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</si>
  <si>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</si>
  <si>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</si>
  <si>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</si>
  <si>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</si>
  <si>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</si>
  <si>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</si>
  <si>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</si>
  <si>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</si>
  <si>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</si>
  <si>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</si>
  <si>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</si>
  <si>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</si>
  <si>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</si>
  <si>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Presidencia de la República</t>
  </si>
  <si>
    <t>2.2.1.7.01</t>
  </si>
  <si>
    <t>2.1.1.5.04</t>
  </si>
  <si>
    <t>2.2.8.7.05</t>
  </si>
  <si>
    <t>2.2.5.1.01</t>
  </si>
  <si>
    <t>COMPAÑÍA DOMINICANA DE TELÉFONOS, S.A</t>
  </si>
  <si>
    <t>2.2.1.3.01</t>
  </si>
  <si>
    <t>EDENORTE</t>
  </si>
  <si>
    <t>CORAASAN</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</si>
  <si>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</si>
  <si>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</si>
  <si>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</si>
  <si>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</si>
  <si>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</si>
  <si>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</si>
  <si>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</si>
  <si>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</si>
  <si>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</si>
  <si>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PABLO ROBERTO GARCIA RAMIREZ</t>
  </si>
  <si>
    <t>LIC. YNOCENCIO MARTÍNEZ SANTOS</t>
  </si>
  <si>
    <t>EDEESTE</t>
  </si>
  <si>
    <t>INAPA</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</si>
  <si>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</si>
  <si>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</si>
  <si>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</si>
  <si>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</si>
  <si>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</si>
  <si>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</si>
  <si>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</si>
  <si>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</si>
  <si>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</si>
  <si>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</si>
  <si>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</si>
  <si>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EDESUR</t>
  </si>
  <si>
    <t>TECNOSERV, SRL</t>
  </si>
  <si>
    <t>GOBERNACION DEL EDIFICIO DE LAS OFICS.GUBS.</t>
  </si>
  <si>
    <t>2.2.7.1.02</t>
  </si>
  <si>
    <t>B1500000010</t>
  </si>
  <si>
    <t>2.2.6.2.01</t>
  </si>
  <si>
    <t>KPA SUPPLIERS TECHNICAL, SRL,</t>
  </si>
  <si>
    <t>B1500032231</t>
  </si>
  <si>
    <t>SEGUROS RESERVAS</t>
  </si>
  <si>
    <t>REGISTRO DE FACT. NO. B1500032231  D/F 25/11/2021,  POR RENOVACIÓN DE PÓLIZA VEHÍCULOS NO. 2-2-502-0015296, PERÍODO DESDE  04/01/2022  HASTA  04/01/2023.</t>
  </si>
  <si>
    <t>ESTADO DE CUENTAS DE SUPLIDORES</t>
  </si>
  <si>
    <t>REPUESTO MÁXIMO GÓMEZ, SRL</t>
  </si>
  <si>
    <t>B1500000012</t>
  </si>
  <si>
    <t>ALQUILER LOCAL DONDE SE ALOJA LA OFICINA DEL CONSEJO NACIONAL DE DROGAS EN LA  REGIONAL SUR, BARAHONA, UBICADO EN LA CALLE DUVERGÉ NO. 15 ,  CORRESPONDIENTE AL MES DE DICIEMBRE 2021.</t>
  </si>
  <si>
    <t>Fecha de Registro</t>
  </si>
  <si>
    <t xml:space="preserve">Codificación Objetal Actual </t>
  </si>
  <si>
    <t>B1500001769</t>
  </si>
  <si>
    <t>CREACIONES SORIVEL, SRL</t>
  </si>
  <si>
    <t>COMPRA DE (01) CENTRO DE MESA ALARGADO PRIMAVERAL PARA EL ALMUERZO EJECUTIVO QUE SE REALIZÓ EL 15/12/2021  EN EL DESPACHO CON LO MIEMBROS DE JUTA DIRECTIVA DE ESTE CONSEJO NACIONAL DE DROGAS.</t>
  </si>
  <si>
    <t>2.3.1.3.03</t>
  </si>
  <si>
    <t>B1500000002</t>
  </si>
  <si>
    <t>COMPRA DE ARTICULOS DE LIMPIEZA Y DESECHABLES, PARA EL ABASTECIMIENTO DEL ALMACEN DE ESTE CONSEJO NACIONAL DE DROGAS. COMPLETIVO DEL MES DE DICIEMBRE 2021</t>
  </si>
  <si>
    <t>2.3.3.2.01/2.3.9.1.01</t>
  </si>
  <si>
    <t>B1500000004</t>
  </si>
  <si>
    <t>COMPRAS DE UTENSILIOS DE PROTECCION PARA SER DISTRIBUIDOS A TODO EL PERSONAL DE ESTE CONSEJO NACIONAL DE DROGAS, COMO MEDIDAS PREVENTIVAS CONTRA LA PANDEMIA DEL CORONAVIRUS (COVID-19).</t>
  </si>
  <si>
    <t>2.3.9.3.01</t>
  </si>
  <si>
    <t>B1500000274</t>
  </si>
  <si>
    <t>CHEQUEO Y REPARACIÓN DEL AIRE ACONDICIONADO DEL VEHICULO MARCA:  FORD,  MODELO:  EXPEDITION, PLACA:  EG00414, CHASIS:  1FMJU1H56BEF16220, COLOR: PLATEADO, AÑO: 2011, ASIGNADO AL DESPACHO DEL PRESIDENTE DE ESTE CONSEJO NACIONAL DE DROGAS.</t>
  </si>
  <si>
    <t>B1500000275</t>
  </si>
  <si>
    <t>CAMBIO DE DISCO, PLATO Y COLLARIN DE LA TRANSMISIÓN DEL MINIBUS MARCA: TOYOTA, MODELO: HI-ACE, PLACA: EI00313, CHASIS: JTFJK02P900017380, COLOR: BLANCO, AÑO: 2011, ASIGNADO A LA SECCIÓN DE TRANSPORTACIÓN DE ESTE CONSEJO NACIONAL DE DROGAS.</t>
  </si>
  <si>
    <t>CON PAGOS APLICADOS</t>
  </si>
  <si>
    <t>Fecha Fin Factura ó Vencimiento</t>
  </si>
  <si>
    <t>Monto Pagado A La Fecha</t>
  </si>
  <si>
    <t>Monto Pendiente</t>
  </si>
  <si>
    <t>B1500116019</t>
  </si>
  <si>
    <t>B1500116027</t>
  </si>
  <si>
    <t>VÍATICO Y PEAJE AL PERSONAL DESIGNADO POR  EL DEPARTAMENTO REGIONAL SUR-BARAHONA, DE ESTE CONSEJO NACIONAL DE DROGAS, QUE SE TRASLADÓ A LA SEDE CENTRAL SANTO DOMINGO EL JUEVES 09/12/2021 PARA PARTICIPAR EN LA SOCIALIZACIÓN DE LA FILOSOFIA, ORGANIZACIÓN Y EL MAPA DE PROCESO INSTITUCIONAL, SEGÚN ANEXOs.</t>
  </si>
  <si>
    <t>2.2.3.1.01/2.2.4.4.01</t>
  </si>
  <si>
    <t>COMUNICACIÓN (AUTORIZ.)DE PRESIDENCIA NO. 1302/21</t>
  </si>
  <si>
    <t>VIATICOS Y PEAJE, REG. SUR BARAHONA, SANTO DOMINGO, 09/12/2021</t>
  </si>
  <si>
    <t>COMUNICACIÓN (AUTORIZ.)DE PRESIDENCIA NO. 1277/21</t>
  </si>
  <si>
    <t>VIATICOS Y PEAJE DEPTO. DEPREDEPORTE, SAN PEDRO DE MACORIS, 10/12/2021</t>
  </si>
  <si>
    <t>COMUNICACIÓN (AUTORIZ.)DE PRESIDENCIA NO. 1226/21</t>
  </si>
  <si>
    <t>VIATICOS  DEPTO. REG. NORDESTE, MUNICIPIO SAMANA, 13/11/2021</t>
  </si>
  <si>
    <t>2.2.3.1.01</t>
  </si>
  <si>
    <t>VIÁTICOS AL PERSONAL DESIGNADO POR EL DEPARTAMENTO REGIONAL NORDESTE QUE REALIZARON EL TALLER EN PREVENCIÓN DE DROGAS A LOS NUEVOS POLICIAS MUNICIPALES EN FORMACIÓN,  A SOLICITUD DEL MINISTERIO DE INTERIOR Y POLICIA, EN EL MUNICIPIO DE SAMANA, EN FECHA 13/11/2021.</t>
  </si>
  <si>
    <t>B1500244718</t>
  </si>
  <si>
    <t>SERVICIO DE ENERGÍA ELÉCTRICA REGIONAL NORTE SANTIAGO, PERÍODO  01/11/2021 - 01/12/2021.</t>
  </si>
  <si>
    <t>M&amp;N, FIESTA &amp; DECORACIONES, SRL</t>
  </si>
  <si>
    <t>2.2.5.8.01</t>
  </si>
  <si>
    <t>B1500000192</t>
  </si>
  <si>
    <t>ALQUILER LOCAL REGIONAL NORDESTE, SAN FRANCISCO DE MACORIS DICIEMBRE 2021.</t>
  </si>
  <si>
    <t>B1500245691</t>
  </si>
  <si>
    <t xml:space="preserve">SERVICIO DE ENERGÍA ELÉCTRICA REGIONAL SAN FRANCISCO, PERÍODO  01/11/2021 - 01/12/2021 </t>
  </si>
  <si>
    <t>B1500018710</t>
  </si>
  <si>
    <t>SERVICIO DE AGUA Y ALCANTARILLADO SANTIAGO, CONTRATO NO. 01278773, PERIODO DEL  30/10/2021  AL  29/11/2021, CORRESPONDIENTE AL NUEVO LOCAL UBICADO EN LA URBANIZACION LA RINCONADA, RINCON LARGO.</t>
  </si>
  <si>
    <t>B1500210941</t>
  </si>
  <si>
    <t xml:space="preserve"> SERVICIO DE AGUA Y ALCANTARILLADO REG. NORDESTE SAN FRANCISCO DE MACORÍS, DEL CONSEJO NACIONAL DE DROGAS, PERÍODO  01/11/2021 - 30/11/2021.</t>
  </si>
  <si>
    <t>Monto Total Facturado</t>
  </si>
  <si>
    <t>Monto Pagado</t>
  </si>
  <si>
    <t>VIÁTICOS Y PEAJE AL PERSONAL DESIGNADO POR DEPREDEPORTE QUE REALIZÓ SENSIBILIZACIONES SIMULTANEAS Y FESTIVAL RECREATIVO CON ATLETAS DE LA LIGA DEPORTIVA MANNY ACTA, EN LAS INSTALACIONES DEL COMPLEJO DEPORTIVO DEL MISMO NOMBRE, EN EL MUNICIPIO DE CONSUELO, PROVINCIA SAN PEDRO DE MACORIS, EN FECHA 10/12/2021, SEGÚN ANEXOS.</t>
  </si>
  <si>
    <t>B1500262800</t>
  </si>
  <si>
    <t>SERVICIO DE ENERGÍA ELÉCTRICA  CAINNACSP, PERIODO 12/11/2021 - 12/12/2021</t>
  </si>
  <si>
    <t>B1500265944</t>
  </si>
  <si>
    <t>SERVICIO DE ENERGÍA ELÉCTRICA  BARAHONA NUEVO LOCAL, CONTRATO NO. 7038853,  PERIODO  02/11/2021 - 02/12/2021</t>
  </si>
  <si>
    <t>COMPRA DE INTERCOMUNICADOR INALÁMBRIO DE 3 ESTACIONES, PARA FACILITAR Y MEJORAR LA COMUNICACIÓN ENTRE EL DESPACHO DEL PRESIDENTE  DE ESTE CONSEJO NACIONAL DE DROGAS Y SUS ASISTENTES.</t>
  </si>
  <si>
    <t>2.6.5.5.01</t>
  </si>
  <si>
    <t xml:space="preserve">ESTADO DE CUENTAS DE SUPLIDORES </t>
  </si>
  <si>
    <t xml:space="preserve"> AL 31 DE ENERO 2022</t>
  </si>
  <si>
    <t>"INTEGRACIÓN, PREVENCIÓN Y SALUD"</t>
  </si>
  <si>
    <t>B1500215708</t>
  </si>
  <si>
    <t xml:space="preserve"> SERVICIO DE AGUA Y ALCANTARILLADO REG. NORDESTE SAN FRANCISCO DE MACORÍS, DEL CONSEJO NACIONAL DE DROGAS, PERÍODO  01/12/2021 - 31/12/2021.</t>
  </si>
  <si>
    <t>B1500019181</t>
  </si>
  <si>
    <t>SERVICIO DE AGUA Y ALCANTARILLADO SANTIAGO, CONTRATO NO. 01278773, PERIODO DEL  29/11/2021  AL  30/12/2021, CORRESPONDIENTE AL NUEVO LOCAL UBICADO EN LA URBANIZACION LA RINCONADA, RINCON LARGO.</t>
  </si>
  <si>
    <t>B1500254256</t>
  </si>
  <si>
    <t>SERVICIO DE ENERGÍA ELÉCTRICA REGIONAL NORTE SANTIAGO, PERÍODO  01/12/2021 - 01/01/2022.</t>
  </si>
  <si>
    <t>B1500254566</t>
  </si>
  <si>
    <t xml:space="preserve">SERVICIO DE ENERGÍA ELÉCTRICA REGIONAL SAN FRANCISCO, PERÍODO  01/12/2021 - 01/01/2022 </t>
  </si>
  <si>
    <t>B1500000380</t>
  </si>
  <si>
    <t>SERVICIO DE MANTENIMIENTO EN ÁREAS COMUNES, CORRESPONDIENTE AL MES ENERO 2022.</t>
  </si>
  <si>
    <t>B1500000615</t>
  </si>
  <si>
    <t>ALQUILER DE:  CRISTALERIAS,  MESAS, CUBERTERIAS,  SERVILLETAS, SILLAS  Y  MANTELES, PARA MONTAJE DE ALMUERZO EJECUTIVO PARA 50 PERSONAS,  POR EL 1ER. ANIVERSARIO DE LA GESTIÓN COMO PRESIDENTE DEL CONSEJO NACIONAL DE DROGAS QUE ENCABEZA EL LIC. JAIME MARTE MARTÍNEZ, CELEBRADO EL 05/01/2022  EN EL SALÓN DE CONFERENCIA JACINTO PEYNADO.</t>
  </si>
  <si>
    <r>
      <t>RETENCIÓN DE IMPUESTOS  (ISR) A PERSONAL CONTRATADO TEMPORAL,  CORRESPONDIENTE A LOS MESES: DESDE  FEBRERO HASTA</t>
    </r>
    <r>
      <rPr>
        <sz val="8"/>
        <color rgb="FF0070C0"/>
        <rFont val="Calibri"/>
        <family val="2"/>
      </rPr>
      <t xml:space="preserve"> ENERO 2022</t>
    </r>
  </si>
  <si>
    <r>
      <t>RETENCIÓN INAVI-VIDA  A PERSONAL CONTRATADO TEMPORAL, CORRESPONDIENTE A LOS MESES DESDE  FEBRERO HASTA</t>
    </r>
    <r>
      <rPr>
        <sz val="8"/>
        <color rgb="FF0070C0"/>
        <rFont val="Calibri"/>
        <family val="2"/>
      </rPr>
      <t xml:space="preserve"> ENERO</t>
    </r>
    <r>
      <rPr>
        <sz val="8"/>
        <color theme="1"/>
        <rFont val="Calibri"/>
        <family val="2"/>
      </rPr>
      <t xml:space="preserve"> </t>
    </r>
    <r>
      <rPr>
        <sz val="8"/>
        <color rgb="FF00B0F0"/>
        <rFont val="Calibri"/>
        <family val="2"/>
      </rPr>
      <t>2022</t>
    </r>
  </si>
  <si>
    <t>SERVICIO DE AGUA Y ALCANTARILLADO REG. NORDESTE SAN FRANCISCO DE MACORÍS, DEL CONSEJO NACIONAL DE DROGAS, PERÍODO  01/11/2021 - 30/11/2021.</t>
  </si>
  <si>
    <t>SERVICIO DE AGUA Y ALCANTARILLADO REG. NORDESTE SAN FRANCISCO DE MACORÍS, DEL CONSEJO NACIONAL DE DROGAS, PERÍODO  01/12/2021 - 31/12/2021.</t>
  </si>
  <si>
    <r>
      <t>RETENCIÓN INAVI-VIDA  A PERSONAL CONTRATADO TEMPORAL, CORRESPONDIENTE A LOS MESES DESDE  FEBRERO HASTA</t>
    </r>
    <r>
      <rPr>
        <sz val="8"/>
        <color rgb="FF0070C0"/>
        <rFont val="Calibri"/>
        <family val="2"/>
      </rPr>
      <t xml:space="preserve">  ENERO 2022</t>
    </r>
  </si>
  <si>
    <t>B1500000204</t>
  </si>
  <si>
    <t xml:space="preserve">SERVICIOS PROFESIONALES REALIZADOS EN ASISTENCIA TÉCNICA DEL SISTEMA INTEGRADO DE ADMINISTRACIÓN FINANCIERA (SIAF), CORRESP. AL MES DE ENERO 2022. </t>
  </si>
  <si>
    <t>SERVICIOS TELEFÓNICOS FLOTAS CORRESPONDIENTE AL MES DE DICIEMBRE 2021.</t>
  </si>
  <si>
    <t>SERVICIOS TELEFÓNICOS LINEAS FIJAS  CORRESPONDIENTE AL MES DE DICIEMBRE 2021.</t>
  </si>
  <si>
    <t>B1500269003</t>
  </si>
  <si>
    <t>SERVICIO DE ENERGÍA ELÉCTRICA  CAINNACSP, PERIODO 12/12/2021 - 12/01/2022</t>
  </si>
  <si>
    <t>B1500272125</t>
  </si>
  <si>
    <t>SERVICIO DE ENERGÍA ELÉCTRICA  BARAHONA NUEVO LOCAL, CONTRATO NO. 7038853,  PERIODO  02/12/2021 - 02/01/2022</t>
  </si>
  <si>
    <t>ALQUILER LOCAL REGIONAL NORDESTE, SAN FRANCISCO DE MACORIS ENERO 2022.</t>
  </si>
  <si>
    <t>B1500000193</t>
  </si>
  <si>
    <t>B1500000013</t>
  </si>
  <si>
    <t>ALQUILER LOCAL DONDE SE ALOJA LA OFICINA DEL CONSEJO NACIONAL DE DROGAS EN LA  REGIONAL SUR, BARAHONA, UBICADO EN LA CALLE DUVERGÉ NO. 15 ,  CORRESPONDIENTE AL MES DE ENERO 2022.</t>
  </si>
  <si>
    <t>"Sumando Voluntades por el Bienestar Ciudadano"</t>
  </si>
  <si>
    <t>SERVICIO ENERGÍA ELÉCT. 1ERA PLANTA SEDE CENTRAL CONSEJO NACIONAL DE DROGAS, PERÍODO  20/12/2021 - 20/01/2022</t>
  </si>
  <si>
    <t>B1500189190</t>
  </si>
  <si>
    <t>SERVICIO ENERGÍA ELÉCT. SÓTANO SEDE CENTRAL CONSEJO NACIONAL DE DROGAS, PERÍODO  20/12/2021 - 20/01/2022</t>
  </si>
  <si>
    <t>B1500187294</t>
  </si>
  <si>
    <t xml:space="preserve">Fecha: 05 FEBRERO 2022 </t>
  </si>
  <si>
    <t>en diversas  etapas  del proceso y que deben permanecer en esta relación hasta tanto concluya el pago, es decir  que el monto de las  cuentas por pagar aun sin procesar ascienden a RD$1,290,843.19</t>
  </si>
  <si>
    <t xml:space="preserve">Nota: A  la  fecha  de  corte  de   esta  relación  de  cuentas  por  pagar  existen  órdenes  de  pagos   (libramientos  Y  cheques)    generadas  por  un  monto  de  RD$1,229,089.83  las  cuales  se  encuentran </t>
  </si>
  <si>
    <t>(este monto sin ordenes de pago incluye deudas por cargas fijas y gastos corrientes por la suma de RD$561,555.58)</t>
  </si>
  <si>
    <t xml:space="preserve">Fecha: 09 de febrero 2022 </t>
  </si>
  <si>
    <t xml:space="preserve">Fecha: 05 de febrero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</si>
</sst>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12"/>
      <color indexed="8"/>
      <name val="Arial"/>
      <family val="2"/>
    </font>
    <font>
      <b/>
      <sz val="24"/>
      <color theme="1"/>
      <name val="Edwardian Script ITC"/>
      <family val="4"/>
    </font>
    <font>
      <b/>
      <sz val="14"/>
      <color theme="1"/>
      <name val="Calibri"/>
      <family val="2"/>
      <scheme val="minor"/>
    </font>
    <font>
      <b/>
      <sz val="12"/>
      <color theme="1"/>
      <name val="Calibri"/>
      <family val="2"/>
      <scheme val="minor"/>
    </font>
    <font>
      <b/>
      <sz val="26"/>
      <color rgb="FFFF0000"/>
      <name val="Calibri"/>
      <family val="2"/>
      <scheme val="minor"/>
    </font>
    <font>
      <sz val="8"/>
      <color theme="1"/>
      <name val="Calibri"/>
      <family val="2"/>
    </font>
    <font>
      <sz val="8"/>
      <color rgb="FF0070C0"/>
      <name val="Calibri"/>
      <family val="2"/>
    </font>
    <font>
      <b/>
      <sz val="7"/>
      <color rgb="FFFF0000"/>
      <name val="Calibri"/>
      <family val="2"/>
      <scheme val="minor"/>
    </font>
    <font>
      <b/>
      <sz val="7"/>
      <color rgb="FF00B0F0"/>
      <name val="Calibri"/>
      <family val="2"/>
      <scheme val="minor"/>
    </font>
    <font>
      <b/>
      <sz val="8"/>
      <name val="Calibri"/>
      <family val="2"/>
    </font>
    <font>
      <sz val="12"/>
      <color rgb="FFFF0000"/>
      <name val="Arial Black"/>
      <family val="2"/>
    </font>
    <font>
      <sz val="11"/>
      <color theme="1"/>
      <name val="Arial Black"/>
      <family val="2"/>
    </font>
    <font>
      <b/>
      <sz val="18"/>
      <color theme="1"/>
      <name val="Calibri"/>
      <family val="2"/>
      <scheme val="minor"/>
    </font>
    <font>
      <sz val="8"/>
      <color rgb="FF00B0F0"/>
      <name val="Calibri"/>
      <family val="2"/>
    </font>
    <font>
      <b/>
      <sz val="12"/>
      <color rgb="FFFF0000"/>
      <name val="Calibri"/>
      <family val="2"/>
      <scheme val="minor"/>
    </font>
    <font>
      <b/>
      <sz val="12"/>
      <color theme="4" tint="-0.49998474074526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8">
    <xf numFmtId="0" fontId="0" fillId="0" borderId="0" xfId="0"/>
    <xf numFmtId="0" fontId="0" fillId="4" borderId="0" xfId="0" applyFill="1"/>
    <xf numFmtId="0" fontId="0" fillId="0" borderId="0" xfId="0" applyAlignment="1"/>
    <xf numFmtId="164" fontId="2" fillId="4" borderId="0" xfId="1" applyFont="1" applyFill="1" applyBorder="1" applyAlignment="1"/>
    <xf numFmtId="0" fontId="2" fillId="0" borderId="0" xfId="0" applyFont="1" applyAlignment="1"/>
    <xf numFmtId="0" fontId="2" fillId="0" borderId="0" xfId="0" applyFont="1" applyAlignment="1">
      <alignment horizontal="left"/>
    </xf>
    <xf numFmtId="4" fontId="2" fillId="4" borderId="0" xfId="0" applyNumberFormat="1" applyFont="1" applyFill="1" applyAlignment="1"/>
    <xf numFmtId="4" fontId="0" fillId="4" borderId="0" xfId="0" applyNumberFormat="1" applyFill="1" applyAlignment="1"/>
    <xf numFmtId="0" fontId="13" fillId="0" borderId="0" xfId="0" applyFont="1" applyAlignment="1"/>
    <xf numFmtId="0" fontId="14" fillId="0" borderId="0" xfId="0" applyFont="1" applyAlignment="1"/>
    <xf numFmtId="0" fontId="13" fillId="4" borderId="0" xfId="0" applyFont="1" applyFill="1" applyAlignment="1"/>
    <xf numFmtId="0" fontId="15" fillId="0" borderId="0" xfId="0" applyFont="1" applyAlignment="1"/>
    <xf numFmtId="0" fontId="14" fillId="4" borderId="0" xfId="0" applyFont="1" applyFill="1" applyAlignment="1"/>
    <xf numFmtId="0" fontId="18" fillId="0" borderId="0" xfId="0" applyFont="1" applyAlignment="1"/>
    <xf numFmtId="0" fontId="16" fillId="0" borderId="0" xfId="0" applyFont="1" applyAlignment="1"/>
    <xf numFmtId="0" fontId="0" fillId="4" borderId="0" xfId="0" applyFill="1" applyBorder="1"/>
    <xf numFmtId="0" fontId="21" fillId="0" borderId="0" xfId="0" applyFont="1" applyAlignment="1"/>
    <xf numFmtId="0" fontId="22" fillId="0" borderId="0" xfId="0" applyFont="1" applyAlignment="1"/>
    <xf numFmtId="0" fontId="12" fillId="3" borderId="18" xfId="0" applyFont="1" applyFill="1" applyBorder="1" applyAlignment="1">
      <alignment vertical="center"/>
    </xf>
    <xf numFmtId="0" fontId="12" fillId="3" borderId="17" xfId="0" applyFont="1" applyFill="1" applyBorder="1" applyAlignment="1">
      <alignment horizontal="left" vertical="center"/>
    </xf>
    <xf numFmtId="0" fontId="12" fillId="3" borderId="17" xfId="0" applyFont="1" applyFill="1" applyBorder="1" applyAlignment="1">
      <alignment vertical="center"/>
    </xf>
    <xf numFmtId="4" fontId="17" fillId="3" borderId="17" xfId="2" applyNumberFormat="1" applyFont="1" applyFill="1" applyBorder="1" applyAlignment="1">
      <alignment horizontal="right" vertical="center"/>
    </xf>
    <xf numFmtId="164" fontId="2" fillId="2" borderId="10" xfId="1" applyFont="1" applyFill="1" applyBorder="1" applyAlignment="1">
      <alignment vertical="center"/>
    </xf>
    <xf numFmtId="4" fontId="17" fillId="4" borderId="0" xfId="2" applyNumberFormat="1" applyFont="1" applyFill="1" applyBorder="1" applyAlignment="1">
      <alignment horizontal="right" vertical="center"/>
    </xf>
    <xf numFmtId="0" fontId="12" fillId="4" borderId="0" xfId="0" applyFont="1" applyFill="1" applyBorder="1" applyAlignment="1">
      <alignment vertical="center"/>
    </xf>
    <xf numFmtId="0" fontId="12" fillId="4" borderId="0" xfId="0" applyFont="1" applyFill="1" applyBorder="1" applyAlignment="1">
      <alignment horizontal="left" vertical="center"/>
    </xf>
    <xf numFmtId="164" fontId="2" fillId="4" borderId="0" xfId="1" applyFont="1" applyFill="1" applyBorder="1" applyAlignment="1">
      <alignment vertical="center"/>
    </xf>
    <xf numFmtId="0" fontId="16" fillId="4" borderId="0" xfId="0" applyFont="1" applyFill="1" applyAlignment="1"/>
    <xf numFmtId="0" fontId="18" fillId="4" borderId="0" xfId="0" applyFont="1" applyFill="1" applyAlignment="1"/>
    <xf numFmtId="0" fontId="6" fillId="4" borderId="4" xfId="0" applyFont="1" applyFill="1" applyBorder="1" applyAlignment="1">
      <alignment horizontal="center" vertical="center"/>
    </xf>
    <xf numFmtId="164" fontId="24"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6" xfId="0" applyNumberFormat="1" applyFont="1" applyFill="1" applyBorder="1" applyAlignment="1">
      <alignment horizontal="left"/>
    </xf>
    <xf numFmtId="0" fontId="11" fillId="3" borderId="27" xfId="0" applyFont="1" applyFill="1" applyBorder="1" applyAlignment="1">
      <alignment horizontal="left"/>
    </xf>
    <xf numFmtId="0" fontId="7" fillId="3" borderId="27" xfId="0" applyFont="1" applyFill="1" applyBorder="1" applyAlignment="1">
      <alignment horizontal="left"/>
    </xf>
    <xf numFmtId="0" fontId="10" fillId="3" borderId="27" xfId="0" applyFont="1" applyFill="1" applyBorder="1" applyAlignment="1">
      <alignment wrapText="1"/>
    </xf>
    <xf numFmtId="0" fontId="6" fillId="3" borderId="27" xfId="0" applyFont="1" applyFill="1" applyBorder="1" applyAlignment="1">
      <alignment horizontal="center"/>
    </xf>
    <xf numFmtId="4" fontId="17" fillId="3" borderId="27"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0" fontId="7" fillId="4" borderId="6" xfId="0" applyFont="1" applyFill="1" applyBorder="1" applyAlignment="1">
      <alignment vertical="center" wrapText="1"/>
    </xf>
    <xf numFmtId="0" fontId="11" fillId="4" borderId="21" xfId="0" applyFont="1" applyFill="1" applyBorder="1" applyAlignment="1">
      <alignment vertical="center"/>
    </xf>
    <xf numFmtId="0" fontId="10" fillId="4" borderId="12"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0" fontId="6" fillId="4" borderId="0" xfId="0" applyFont="1" applyFill="1"/>
    <xf numFmtId="4" fontId="0" fillId="4" borderId="0" xfId="0" applyNumberFormat="1" applyFill="1"/>
    <xf numFmtId="4" fontId="10" fillId="4" borderId="14" xfId="0" applyNumberFormat="1" applyFont="1" applyFill="1" applyBorder="1" applyAlignment="1">
      <alignment horizontal="right" vertical="center"/>
    </xf>
    <xf numFmtId="0" fontId="10" fillId="4" borderId="21" xfId="0" applyFont="1" applyFill="1" applyBorder="1" applyAlignment="1">
      <alignment vertical="center"/>
    </xf>
    <xf numFmtId="164" fontId="11" fillId="4" borderId="4" xfId="1" applyFont="1" applyFill="1" applyBorder="1" applyAlignment="1">
      <alignment horizontal="center" vertical="center" wrapText="1"/>
    </xf>
    <xf numFmtId="164" fontId="11" fillId="4" borderId="21" xfId="1" applyFont="1" applyFill="1" applyBorder="1" applyAlignment="1">
      <alignment horizontal="left" vertical="center" wrapText="1"/>
    </xf>
    <xf numFmtId="164" fontId="11" fillId="4" borderId="6" xfId="1" applyFont="1" applyFill="1" applyBorder="1" applyAlignment="1">
      <alignment horizontal="center" vertical="center" wrapText="1"/>
    </xf>
    <xf numFmtId="164" fontId="11" fillId="4" borderId="30" xfId="1" applyFont="1" applyFill="1" applyBorder="1" applyAlignment="1">
      <alignment horizontal="left" vertical="center" wrapText="1"/>
    </xf>
    <xf numFmtId="4" fontId="10" fillId="4" borderId="5" xfId="0" applyNumberFormat="1" applyFont="1" applyFill="1" applyBorder="1" applyAlignment="1">
      <alignment horizontal="right" vertical="center"/>
    </xf>
    <xf numFmtId="4" fontId="17" fillId="3" borderId="28" xfId="2" applyNumberFormat="1" applyFont="1" applyFill="1" applyBorder="1" applyAlignment="1">
      <alignment horizontal="right" vertical="center"/>
    </xf>
    <xf numFmtId="164" fontId="10" fillId="4" borderId="33" xfId="1" applyFont="1" applyFill="1" applyBorder="1" applyAlignment="1">
      <alignment horizontal="right" vertical="center"/>
    </xf>
    <xf numFmtId="164" fontId="10" fillId="4" borderId="7" xfId="1" applyFont="1" applyFill="1" applyBorder="1" applyAlignment="1">
      <alignment horizontal="right" vertical="center"/>
    </xf>
    <xf numFmtId="4" fontId="17" fillId="3" borderId="19" xfId="2" applyNumberFormat="1" applyFont="1" applyFill="1" applyBorder="1" applyAlignment="1">
      <alignment horizontal="right" vertical="center"/>
    </xf>
    <xf numFmtId="0" fontId="11" fillId="4" borderId="21" xfId="0" applyFont="1" applyFill="1" applyBorder="1" applyAlignment="1">
      <alignment horizontal="left" vertical="center"/>
    </xf>
    <xf numFmtId="0" fontId="8" fillId="4" borderId="30" xfId="0" applyFont="1" applyFill="1" applyBorder="1" applyAlignment="1">
      <alignment horizontal="left" vertical="center" wrapText="1"/>
    </xf>
    <xf numFmtId="0" fontId="11" fillId="4" borderId="30" xfId="0" applyFont="1" applyFill="1" applyBorder="1" applyAlignment="1">
      <alignment vertical="center"/>
    </xf>
    <xf numFmtId="165" fontId="6" fillId="4" borderId="6" xfId="0" applyNumberFormat="1" applyFont="1" applyFill="1" applyBorder="1" applyAlignment="1">
      <alignment horizontal="left" vertical="center"/>
    </xf>
    <xf numFmtId="165" fontId="8" fillId="4" borderId="9" xfId="0" applyNumberFormat="1" applyFont="1" applyFill="1" applyBorder="1" applyAlignment="1">
      <alignment horizontal="left" vertical="center"/>
    </xf>
    <xf numFmtId="0" fontId="11" fillId="4" borderId="13" xfId="0" applyFont="1" applyFill="1" applyBorder="1" applyAlignment="1">
      <alignment horizontal="left" vertical="center"/>
    </xf>
    <xf numFmtId="0" fontId="7" fillId="4" borderId="12" xfId="0" applyFont="1" applyFill="1" applyBorder="1" applyAlignment="1">
      <alignment horizontal="left" vertical="center"/>
    </xf>
    <xf numFmtId="4" fontId="10" fillId="4" borderId="34" xfId="0" applyNumberFormat="1" applyFont="1" applyFill="1" applyBorder="1" applyAlignment="1">
      <alignment horizontal="right" vertical="center"/>
    </xf>
    <xf numFmtId="165" fontId="8" fillId="3" borderId="27"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1" xfId="0" applyNumberFormat="1" applyFont="1" applyFill="1" applyBorder="1" applyAlignment="1">
      <alignment horizontal="right" vertical="center"/>
    </xf>
    <xf numFmtId="164" fontId="10" fillId="4" borderId="16" xfId="1" applyFont="1" applyFill="1" applyBorder="1" applyAlignment="1">
      <alignment horizontal="right" vertical="center"/>
    </xf>
    <xf numFmtId="164" fontId="10" fillId="4" borderId="8" xfId="1" applyFont="1" applyFill="1" applyBorder="1" applyAlignment="1">
      <alignment horizontal="right" vertical="center"/>
    </xf>
    <xf numFmtId="164" fontId="7" fillId="4" borderId="4" xfId="1" applyFont="1" applyFill="1" applyBorder="1" applyAlignment="1">
      <alignment horizontal="center" vertical="center"/>
    </xf>
    <xf numFmtId="164" fontId="7" fillId="4" borderId="9" xfId="1" applyFont="1" applyFill="1" applyBorder="1" applyAlignment="1">
      <alignment horizontal="center" vertical="center"/>
    </xf>
    <xf numFmtId="4" fontId="29" fillId="3" borderId="27" xfId="0" applyNumberFormat="1" applyFont="1" applyFill="1" applyBorder="1" applyAlignment="1">
      <alignment horizontal="right" vertical="center"/>
    </xf>
    <xf numFmtId="164" fontId="5" fillId="3" borderId="28" xfId="1" applyFont="1" applyFill="1" applyBorder="1" applyAlignment="1">
      <alignment horizontal="center" vertical="center"/>
    </xf>
    <xf numFmtId="164" fontId="7" fillId="4" borderId="6" xfId="1" applyFont="1" applyFill="1" applyBorder="1" applyAlignment="1">
      <alignment horizontal="center" vertical="center"/>
    </xf>
    <xf numFmtId="164" fontId="25" fillId="4" borderId="6" xfId="1" applyFont="1" applyFill="1" applyBorder="1" applyAlignment="1">
      <alignment horizontal="right" vertical="center"/>
    </xf>
    <xf numFmtId="165" fontId="7" fillId="4" borderId="11"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165" fontId="7" fillId="3" borderId="27" xfId="0" applyNumberFormat="1" applyFont="1" applyFill="1" applyBorder="1" applyAlignment="1">
      <alignment horizontal="center"/>
    </xf>
    <xf numFmtId="165" fontId="7" fillId="4" borderId="6" xfId="0" applyNumberFormat="1" applyFont="1" applyFill="1" applyBorder="1" applyAlignment="1">
      <alignment horizontal="center" vertical="center"/>
    </xf>
    <xf numFmtId="164" fontId="6" fillId="4" borderId="6" xfId="1" applyFont="1" applyFill="1" applyBorder="1" applyAlignment="1">
      <alignment horizontal="center" vertical="center" wrapText="1"/>
    </xf>
    <xf numFmtId="14" fontId="10" fillId="4" borderId="6" xfId="1" applyNumberFormat="1" applyFont="1" applyFill="1" applyBorder="1" applyAlignment="1">
      <alignment horizontal="center" vertical="center"/>
    </xf>
    <xf numFmtId="164" fontId="11" fillId="4" borderId="7" xfId="1" applyFont="1" applyFill="1" applyBorder="1" applyAlignment="1">
      <alignment horizontal="left" vertical="center" wrapText="1"/>
    </xf>
    <xf numFmtId="164" fontId="10" fillId="4" borderId="42" xfId="1" applyFont="1" applyFill="1" applyBorder="1" applyAlignment="1">
      <alignment horizontal="right" vertical="center"/>
    </xf>
    <xf numFmtId="164" fontId="10" fillId="4" borderId="31"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10" xfId="1" applyFont="1" applyFill="1" applyBorder="1" applyAlignment="1">
      <alignment vertical="center"/>
    </xf>
    <xf numFmtId="164" fontId="2" fillId="7" borderId="10" xfId="1" applyFont="1" applyFill="1" applyBorder="1" applyAlignment="1">
      <alignment vertical="center"/>
    </xf>
    <xf numFmtId="165" fontId="10" fillId="4" borderId="6" xfId="0" applyNumberFormat="1" applyFont="1" applyFill="1" applyBorder="1" applyAlignment="1">
      <alignment horizontal="center" vertical="center"/>
    </xf>
    <xf numFmtId="164" fontId="11" fillId="4" borderId="31" xfId="1" applyFont="1" applyFill="1" applyBorder="1" applyAlignment="1">
      <alignment horizontal="left" vertical="center" wrapText="1"/>
    </xf>
    <xf numFmtId="165" fontId="7" fillId="4" borderId="30" xfId="0" applyNumberFormat="1" applyFont="1" applyFill="1" applyBorder="1" applyAlignment="1">
      <alignment horizontal="center" vertical="center"/>
    </xf>
    <xf numFmtId="0" fontId="10" fillId="4" borderId="30" xfId="0" applyFont="1" applyFill="1" applyBorder="1" applyAlignment="1">
      <alignment horizontal="left" vertical="center" wrapText="1"/>
    </xf>
    <xf numFmtId="164" fontId="11" fillId="4" borderId="30" xfId="1" applyFont="1" applyFill="1" applyBorder="1" applyAlignment="1">
      <alignment horizontal="center" vertical="center" wrapText="1"/>
    </xf>
    <xf numFmtId="0" fontId="30" fillId="0" borderId="0" xfId="0" applyFont="1" applyAlignment="1">
      <alignment horizontal="center"/>
    </xf>
    <xf numFmtId="0" fontId="31" fillId="0" borderId="0" xfId="0" applyFont="1" applyAlignment="1">
      <alignment horizontal="center"/>
    </xf>
    <xf numFmtId="165" fontId="8" fillId="4" borderId="20" xfId="0" applyNumberFormat="1" applyFont="1" applyFill="1" applyBorder="1" applyAlignment="1">
      <alignment horizontal="left" vertical="center"/>
    </xf>
    <xf numFmtId="0" fontId="10" fillId="4" borderId="21" xfId="0" applyFont="1" applyFill="1" applyBorder="1" applyAlignment="1">
      <alignment horizontal="left" vertical="center" wrapText="1"/>
    </xf>
    <xf numFmtId="164" fontId="25" fillId="4" borderId="31" xfId="1" applyFont="1" applyFill="1" applyBorder="1" applyAlignment="1">
      <alignment horizontal="right" vertical="center"/>
    </xf>
    <xf numFmtId="164" fontId="25" fillId="4" borderId="7" xfId="1" applyFont="1" applyFill="1" applyBorder="1" applyAlignment="1">
      <alignment horizontal="right" vertical="center"/>
    </xf>
    <xf numFmtId="165" fontId="8" fillId="4" borderId="22" xfId="0" applyNumberFormat="1" applyFont="1" applyFill="1" applyBorder="1" applyAlignment="1">
      <alignment horizontal="left" vertical="center"/>
    </xf>
    <xf numFmtId="0" fontId="20" fillId="4" borderId="0" xfId="0" applyFont="1" applyFill="1" applyAlignment="1">
      <alignment horizontal="center" vertical="center"/>
    </xf>
    <xf numFmtId="0" fontId="30" fillId="0" borderId="0" xfId="0" applyFont="1" applyAlignment="1">
      <alignment horizontal="center"/>
    </xf>
    <xf numFmtId="0" fontId="31" fillId="0" borderId="0" xfId="0" applyFont="1" applyAlignment="1">
      <alignment horizontal="center"/>
    </xf>
    <xf numFmtId="0" fontId="3" fillId="4" borderId="0" xfId="0" applyFont="1" applyFill="1" applyAlignment="1">
      <alignment horizontal="center" vertical="center"/>
    </xf>
    <xf numFmtId="165" fontId="6" fillId="4" borderId="20" xfId="0" applyNumberFormat="1" applyFont="1" applyFill="1" applyBorder="1" applyAlignment="1">
      <alignment horizontal="left" vertical="center"/>
    </xf>
    <xf numFmtId="0" fontId="6" fillId="4" borderId="21" xfId="0" applyFont="1" applyFill="1" applyBorder="1" applyAlignment="1">
      <alignment vertical="center"/>
    </xf>
    <xf numFmtId="0" fontId="25" fillId="4" borderId="4" xfId="0" applyFont="1" applyFill="1" applyBorder="1" applyAlignment="1">
      <alignment vertical="center" wrapText="1"/>
    </xf>
    <xf numFmtId="164" fontId="6" fillId="4" borderId="21" xfId="1" applyFont="1" applyFill="1" applyBorder="1" applyAlignment="1">
      <alignment horizontal="left" vertical="center" wrapText="1"/>
    </xf>
    <xf numFmtId="0" fontId="25" fillId="4" borderId="21" xfId="0" applyFont="1" applyFill="1" applyBorder="1" applyAlignment="1">
      <alignment vertical="center"/>
    </xf>
    <xf numFmtId="164" fontId="6" fillId="4" borderId="4" xfId="1" applyFont="1" applyFill="1" applyBorder="1" applyAlignment="1">
      <alignment horizontal="center" vertical="center" wrapText="1"/>
    </xf>
    <xf numFmtId="0" fontId="25" fillId="4" borderId="4" xfId="0" applyFont="1" applyFill="1" applyBorder="1" applyAlignment="1">
      <alignment horizontal="left" vertical="center" wrapText="1"/>
    </xf>
    <xf numFmtId="164" fontId="6" fillId="4" borderId="30" xfId="1" applyFont="1" applyFill="1" applyBorder="1" applyAlignment="1">
      <alignment horizontal="left" vertical="center" wrapText="1"/>
    </xf>
    <xf numFmtId="164" fontId="6" fillId="4" borderId="30" xfId="1" applyFont="1" applyFill="1" applyBorder="1" applyAlignment="1">
      <alignment horizontal="center" vertical="center" wrapText="1"/>
    </xf>
    <xf numFmtId="164" fontId="6" fillId="4" borderId="6" xfId="1" applyFont="1" applyFill="1" applyBorder="1" applyAlignment="1">
      <alignment horizontal="left" vertical="center" wrapText="1"/>
    </xf>
    <xf numFmtId="164" fontId="6" fillId="4" borderId="7" xfId="1" applyFont="1" applyFill="1" applyBorder="1" applyAlignment="1">
      <alignment horizontal="left" vertical="center" wrapText="1"/>
    </xf>
    <xf numFmtId="0" fontId="27" fillId="4" borderId="6" xfId="0" applyFont="1" applyFill="1" applyBorder="1" applyAlignment="1">
      <alignment horizontal="left" vertical="center" wrapText="1"/>
    </xf>
    <xf numFmtId="164" fontId="11" fillId="4" borderId="6" xfId="1" applyFont="1" applyFill="1" applyBorder="1" applyAlignment="1">
      <alignment vertical="center" wrapText="1"/>
    </xf>
    <xf numFmtId="165" fontId="8" fillId="4" borderId="32" xfId="0" applyNumberFormat="1" applyFont="1" applyFill="1" applyBorder="1" applyAlignment="1">
      <alignment horizontal="left" vertical="center"/>
    </xf>
    <xf numFmtId="165" fontId="8" fillId="4" borderId="43" xfId="0" applyNumberFormat="1" applyFont="1" applyFill="1" applyBorder="1" applyAlignment="1">
      <alignment horizontal="left" vertical="center"/>
    </xf>
    <xf numFmtId="0" fontId="6" fillId="4" borderId="12" xfId="0" applyFont="1" applyFill="1" applyBorder="1" applyAlignment="1">
      <alignment horizontal="center" vertical="center"/>
    </xf>
    <xf numFmtId="165" fontId="8" fillId="4" borderId="25" xfId="0" applyNumberFormat="1" applyFont="1" applyFill="1" applyBorder="1" applyAlignment="1">
      <alignment horizontal="left" vertical="center"/>
    </xf>
    <xf numFmtId="0" fontId="12" fillId="3" borderId="44" xfId="0" applyFont="1" applyFill="1" applyBorder="1" applyAlignment="1">
      <alignment vertical="center"/>
    </xf>
    <xf numFmtId="0" fontId="28" fillId="4" borderId="6" xfId="0" applyFont="1" applyFill="1" applyBorder="1" applyAlignment="1">
      <alignment horizontal="left" vertical="center" wrapText="1"/>
    </xf>
    <xf numFmtId="164" fontId="11" fillId="4" borderId="6" xfId="1" applyFont="1" applyFill="1" applyBorder="1" applyAlignment="1">
      <alignment horizontal="left" wrapText="1"/>
    </xf>
    <xf numFmtId="0" fontId="30" fillId="0" borderId="0" xfId="0" applyFont="1" applyAlignment="1">
      <alignment horizontal="center"/>
    </xf>
    <xf numFmtId="0" fontId="31" fillId="0" borderId="0" xfId="0" applyFont="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4"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1" fillId="0" borderId="0" xfId="0" applyFont="1" applyAlignment="1">
      <alignment horizontal="center"/>
    </xf>
    <xf numFmtId="0" fontId="32" fillId="0" borderId="0" xfId="0" applyFont="1" applyAlignment="1">
      <alignment horizontal="center"/>
    </xf>
    <xf numFmtId="0" fontId="20" fillId="0" borderId="0" xfId="0" applyFont="1" applyAlignment="1">
      <alignment horizontal="center" vertical="center"/>
    </xf>
    <xf numFmtId="0" fontId="20" fillId="4" borderId="0" xfId="0" applyFont="1" applyFill="1" applyAlignment="1">
      <alignment horizontal="center" vertical="center"/>
    </xf>
    <xf numFmtId="0" fontId="20" fillId="6" borderId="0" xfId="0" applyFont="1" applyFill="1" applyAlignment="1">
      <alignment horizontal="center" vertical="center"/>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2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165" fontId="6" fillId="4" borderId="29" xfId="0" applyNumberFormat="1" applyFont="1" applyFill="1" applyBorder="1" applyAlignment="1">
      <alignment horizontal="left" vertical="center"/>
    </xf>
    <xf numFmtId="164" fontId="25" fillId="4" borderId="33" xfId="1" applyFont="1" applyFill="1" applyBorder="1" applyAlignment="1">
      <alignment horizontal="right" vertical="center"/>
    </xf>
    <xf numFmtId="165" fontId="6" fillId="4" borderId="22" xfId="0" applyNumberFormat="1" applyFont="1" applyFill="1" applyBorder="1" applyAlignment="1">
      <alignment horizontal="left" vertical="center"/>
    </xf>
    <xf numFmtId="164" fontId="6" fillId="4" borderId="31" xfId="1" applyFont="1" applyFill="1" applyBorder="1" applyAlignment="1">
      <alignment horizontal="left" vertical="center" wrapText="1"/>
    </xf>
    <xf numFmtId="164" fontId="25" fillId="4" borderId="5" xfId="1" applyFont="1" applyFill="1" applyBorder="1" applyAlignment="1">
      <alignment horizontal="right" vertical="center"/>
    </xf>
    <xf numFmtId="164" fontId="10" fillId="4" borderId="5" xfId="1" applyFont="1" applyFill="1" applyBorder="1" applyAlignment="1">
      <alignment horizontal="right"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FCCFF"/>
      <color rgb="FFFF66FF"/>
      <color rgb="FFFF99FF"/>
      <color rgb="FFFCCCCF"/>
      <color rgb="FFCCCCFF"/>
      <color rgb="FF1207F7"/>
      <color rgb="FFADEEF1"/>
      <color rgb="FF0000FF"/>
      <color rgb="FFFCC4C8"/>
      <color rgb="FFFBA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95250</xdr:rowOff>
    </xdr:from>
    <xdr:to>
      <xdr:col>7</xdr:col>
      <xdr:colOff>114301</xdr:colOff>
      <xdr:row>3</xdr:row>
      <xdr:rowOff>66676</xdr:rowOff>
    </xdr:to>
    <xdr:pic>
      <xdr:nvPicPr>
        <xdr:cNvPr id="3" name="Imagen 2" descr="C:\Users\Contabilidad\Downloads\TAMAÑO MINIMO IVC CONSEJO.png">
          <a:extLst>
            <a:ext uri="{FF2B5EF4-FFF2-40B4-BE49-F238E27FC236}">
              <a16:creationId xmlns:a16="http://schemas.microsoft.com/office/drawing/2014/main" id="{90B56864-A030-46CF-92BD-5105FF8016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2975" y="95250"/>
          <a:ext cx="923926" cy="781051"/>
        </a:xfrm>
        <a:prstGeom prst="rect">
          <a:avLst/>
        </a:prstGeom>
        <a:noFill/>
        <a:ln w="9525">
          <a:noFill/>
          <a:miter lim="800000"/>
          <a:headEnd/>
          <a:tailEnd/>
        </a:ln>
      </xdr:spPr>
    </xdr:pic>
    <xdr:clientData/>
  </xdr:twoCellAnchor>
  <xdr:twoCellAnchor editAs="oneCell">
    <xdr:from>
      <xdr:col>1</xdr:col>
      <xdr:colOff>238125</xdr:colOff>
      <xdr:row>0</xdr:row>
      <xdr:rowOff>57150</xdr:rowOff>
    </xdr:from>
    <xdr:to>
      <xdr:col>3</xdr:col>
      <xdr:colOff>525532</xdr:colOff>
      <xdr:row>4</xdr:row>
      <xdr:rowOff>9525</xdr:rowOff>
    </xdr:to>
    <xdr:pic>
      <xdr:nvPicPr>
        <xdr:cNvPr id="4" name="Imagen 3">
          <a:extLst>
            <a:ext uri="{FF2B5EF4-FFF2-40B4-BE49-F238E27FC236}">
              <a16:creationId xmlns:a16="http://schemas.microsoft.com/office/drawing/2014/main" id="{2FD62772-789E-4332-A8E6-F48618F27A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57150"/>
          <a:ext cx="1497082"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221109</xdr:colOff>
      <xdr:row>0</xdr:row>
      <xdr:rowOff>66675</xdr:rowOff>
    </xdr:from>
    <xdr:to>
      <xdr:col>3</xdr:col>
      <xdr:colOff>552451</xdr:colOff>
      <xdr:row>2</xdr:row>
      <xdr:rowOff>238126</xdr:rowOff>
    </xdr:to>
    <xdr:pic>
      <xdr:nvPicPr>
        <xdr:cNvPr id="2" name="Picture 1" descr="Resultado de imagen para escudo dominicano">
          <a:extLst>
            <a:ext uri="{FF2B5EF4-FFF2-40B4-BE49-F238E27FC236}">
              <a16:creationId xmlns:a16="http://schemas.microsoft.com/office/drawing/2014/main" id="{A389943F-FA8F-4C69-883E-B62104EFB59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64059" y="66675"/>
          <a:ext cx="959992" cy="819151"/>
        </a:xfrm>
        <a:prstGeom prst="rect">
          <a:avLst/>
        </a:prstGeom>
        <a:noFill/>
      </xdr:spPr>
    </xdr:pic>
    <xdr:clientData/>
  </xdr:twoCellAnchor>
  <xdr:twoCellAnchor editAs="oneCell">
    <xdr:from>
      <xdr:col>8</xdr:col>
      <xdr:colOff>219075</xdr:colOff>
      <xdr:row>0</xdr:row>
      <xdr:rowOff>19050</xdr:rowOff>
    </xdr:from>
    <xdr:to>
      <xdr:col>9</xdr:col>
      <xdr:colOff>438151</xdr:colOff>
      <xdr:row>2</xdr:row>
      <xdr:rowOff>152401</xdr:rowOff>
    </xdr:to>
    <xdr:pic>
      <xdr:nvPicPr>
        <xdr:cNvPr id="3" name="Imagen 2" descr="C:\Users\Contabilidad\Downloads\TAMAÑO MINIMO IVC CONSEJO.png">
          <a:extLst>
            <a:ext uri="{FF2B5EF4-FFF2-40B4-BE49-F238E27FC236}">
              <a16:creationId xmlns:a16="http://schemas.microsoft.com/office/drawing/2014/main" id="{561A41E7-2C01-4A3E-A5D3-B0D232F144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8475" y="19050"/>
          <a:ext cx="923926" cy="781051"/>
        </a:xfrm>
        <a:prstGeom prst="rect">
          <a:avLst/>
        </a:prstGeom>
        <a:noFill/>
        <a:ln w="9525">
          <a:noFill/>
          <a:miter lim="800000"/>
          <a:headEnd/>
          <a:tailEnd/>
        </a:ln>
      </xdr:spPr>
    </xdr:pic>
    <xdr:clientData/>
  </xdr:twoCellAnchor>
  <xdr:twoCellAnchor>
    <xdr:from>
      <xdr:col>7</xdr:col>
      <xdr:colOff>323851</xdr:colOff>
      <xdr:row>54</xdr:row>
      <xdr:rowOff>28576</xdr:rowOff>
    </xdr:from>
    <xdr:to>
      <xdr:col>7</xdr:col>
      <xdr:colOff>485775</xdr:colOff>
      <xdr:row>56</xdr:row>
      <xdr:rowOff>28575</xdr:rowOff>
    </xdr:to>
    <xdr:sp macro="" textlink="">
      <xdr:nvSpPr>
        <xdr:cNvPr id="4" name="Flecha: hacia abajo 3">
          <a:extLst>
            <a:ext uri="{FF2B5EF4-FFF2-40B4-BE49-F238E27FC236}">
              <a16:creationId xmlns:a16="http://schemas.microsoft.com/office/drawing/2014/main" id="{02D379AC-523E-4E41-93F7-C24970EE8D60}"/>
            </a:ext>
          </a:extLst>
        </xdr:cNvPr>
        <xdr:cNvSpPr/>
      </xdr:nvSpPr>
      <xdr:spPr>
        <a:xfrm>
          <a:off x="9801226" y="231552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54</xdr:row>
      <xdr:rowOff>28575</xdr:rowOff>
    </xdr:from>
    <xdr:to>
      <xdr:col>9</xdr:col>
      <xdr:colOff>523875</xdr:colOff>
      <xdr:row>56</xdr:row>
      <xdr:rowOff>57150</xdr:rowOff>
    </xdr:to>
    <xdr:sp macro="" textlink="">
      <xdr:nvSpPr>
        <xdr:cNvPr id="5" name="Flecha: hacia abajo 4">
          <a:extLst>
            <a:ext uri="{FF2B5EF4-FFF2-40B4-BE49-F238E27FC236}">
              <a16:creationId xmlns:a16="http://schemas.microsoft.com/office/drawing/2014/main" id="{E3EF535B-87D8-4F82-8E74-70B7E3AD072D}"/>
            </a:ext>
          </a:extLst>
        </xdr:cNvPr>
        <xdr:cNvSpPr/>
      </xdr:nvSpPr>
      <xdr:spPr>
        <a:xfrm>
          <a:off x="11515725" y="231552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54</xdr:row>
      <xdr:rowOff>19050</xdr:rowOff>
    </xdr:from>
    <xdr:to>
      <xdr:col>10</xdr:col>
      <xdr:colOff>495300</xdr:colOff>
      <xdr:row>56</xdr:row>
      <xdr:rowOff>9525</xdr:rowOff>
    </xdr:to>
    <xdr:sp macro="" textlink="">
      <xdr:nvSpPr>
        <xdr:cNvPr id="6" name="Flecha: hacia abajo 5">
          <a:extLst>
            <a:ext uri="{FF2B5EF4-FFF2-40B4-BE49-F238E27FC236}">
              <a16:creationId xmlns:a16="http://schemas.microsoft.com/office/drawing/2014/main" id="{DB81DF62-F947-4CA3-8C71-1BF803128A60}"/>
            </a:ext>
          </a:extLst>
        </xdr:cNvPr>
        <xdr:cNvSpPr/>
      </xdr:nvSpPr>
      <xdr:spPr>
        <a:xfrm>
          <a:off x="12382501" y="231457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FFFF00"/>
  </sheetPr>
  <dimension ref="A1:K68"/>
  <sheetViews>
    <sheetView tabSelected="1" workbookViewId="0">
      <selection activeCell="B5" sqref="B5:H5"/>
    </sheetView>
  </sheetViews>
  <sheetFormatPr baseColWidth="10" defaultRowHeight="15" x14ac:dyDescent="0.25"/>
  <cols>
    <col min="1" max="1" width="3.7109375" customWidth="1"/>
    <col min="2" max="2" width="9.140625" customWidth="1"/>
    <col min="3" max="3" width="9" customWidth="1"/>
    <col min="4" max="4" width="19.140625" customWidth="1"/>
    <col min="5" max="5" width="29.7109375" customWidth="1"/>
    <col min="6" max="6" width="55.85546875" customWidth="1"/>
    <col min="7" max="7" width="16.140625" customWidth="1"/>
    <col min="8" max="8" width="15.140625" customWidth="1"/>
  </cols>
  <sheetData>
    <row r="1" spans="1:11" ht="27.75" customHeight="1" x14ac:dyDescent="0.6">
      <c r="B1" s="144"/>
      <c r="C1" s="144"/>
      <c r="D1" s="144"/>
      <c r="E1" s="144"/>
      <c r="F1" s="144"/>
      <c r="G1" s="144"/>
      <c r="H1" s="144"/>
      <c r="I1" s="16"/>
      <c r="J1" s="16"/>
      <c r="K1" s="16"/>
    </row>
    <row r="2" spans="1:11" ht="19.5" customHeight="1" x14ac:dyDescent="0.35">
      <c r="B2" s="145" t="s">
        <v>0</v>
      </c>
      <c r="C2" s="145"/>
      <c r="D2" s="145"/>
      <c r="E2" s="145"/>
      <c r="F2" s="145"/>
      <c r="G2" s="145"/>
      <c r="H2" s="145"/>
      <c r="I2" s="17"/>
      <c r="J2" s="17"/>
      <c r="K2" s="17"/>
    </row>
    <row r="3" spans="1:11" ht="16.5" customHeight="1" x14ac:dyDescent="0.4">
      <c r="A3" s="102"/>
      <c r="B3" s="160" t="s">
        <v>118</v>
      </c>
      <c r="C3" s="160"/>
      <c r="D3" s="160"/>
      <c r="E3" s="160"/>
      <c r="F3" s="160"/>
      <c r="G3" s="160"/>
      <c r="H3" s="160"/>
    </row>
    <row r="4" spans="1:11" ht="15" customHeight="1" x14ac:dyDescent="0.4">
      <c r="A4" s="103"/>
      <c r="B4" s="161" t="s">
        <v>148</v>
      </c>
      <c r="C4" s="161"/>
      <c r="D4" s="161"/>
      <c r="E4" s="161"/>
      <c r="F4" s="161"/>
      <c r="G4" s="161"/>
      <c r="H4" s="161"/>
    </row>
    <row r="5" spans="1:11" ht="22.5" customHeight="1" x14ac:dyDescent="0.25">
      <c r="B5" s="159" t="s">
        <v>33</v>
      </c>
      <c r="C5" s="159"/>
      <c r="D5" s="159"/>
      <c r="E5" s="159"/>
      <c r="F5" s="159"/>
      <c r="G5" s="159"/>
      <c r="H5" s="159"/>
    </row>
    <row r="6" spans="1:11" ht="15" customHeight="1" x14ac:dyDescent="0.25">
      <c r="B6" s="159" t="s">
        <v>14</v>
      </c>
      <c r="C6" s="159"/>
      <c r="D6" s="159"/>
      <c r="E6" s="159"/>
      <c r="F6" s="159"/>
      <c r="G6" s="159"/>
      <c r="H6" s="159"/>
    </row>
    <row r="7" spans="1:11" ht="9" customHeight="1" x14ac:dyDescent="0.25">
      <c r="B7" s="159"/>
      <c r="C7" s="159"/>
      <c r="D7" s="159"/>
      <c r="E7" s="159"/>
      <c r="F7" s="159"/>
      <c r="G7" s="159"/>
      <c r="H7" s="159"/>
    </row>
    <row r="8" spans="1:11" ht="14.25" customHeight="1" x14ac:dyDescent="0.25">
      <c r="B8" s="159" t="s">
        <v>116</v>
      </c>
      <c r="C8" s="159"/>
      <c r="D8" s="159"/>
      <c r="E8" s="159"/>
      <c r="F8" s="159"/>
      <c r="G8" s="159"/>
      <c r="H8" s="159"/>
    </row>
    <row r="9" spans="1:11" ht="17.25" customHeight="1" x14ac:dyDescent="0.25">
      <c r="B9" s="159" t="s">
        <v>117</v>
      </c>
      <c r="C9" s="159"/>
      <c r="D9" s="159"/>
      <c r="E9" s="159"/>
      <c r="F9" s="159"/>
      <c r="G9" s="159"/>
      <c r="H9" s="159"/>
    </row>
    <row r="10" spans="1:11" ht="10.5" customHeight="1" thickBot="1" x14ac:dyDescent="0.3">
      <c r="C10" s="137"/>
      <c r="D10" s="137"/>
      <c r="E10" s="137"/>
      <c r="F10" s="137"/>
      <c r="G10" s="137"/>
      <c r="H10" s="137"/>
    </row>
    <row r="11" spans="1:11" ht="24" customHeight="1" x14ac:dyDescent="0.25">
      <c r="B11" s="142" t="s">
        <v>63</v>
      </c>
      <c r="C11" s="135" t="s">
        <v>1</v>
      </c>
      <c r="D11" s="135" t="s">
        <v>2</v>
      </c>
      <c r="E11" s="135" t="s">
        <v>3</v>
      </c>
      <c r="F11" s="135" t="s">
        <v>4</v>
      </c>
      <c r="G11" s="138" t="s">
        <v>64</v>
      </c>
      <c r="H11" s="140" t="s">
        <v>5</v>
      </c>
    </row>
    <row r="12" spans="1:11" ht="10.5" customHeight="1" thickBot="1" x14ac:dyDescent="0.3">
      <c r="B12" s="143"/>
      <c r="C12" s="136"/>
      <c r="D12" s="136"/>
      <c r="E12" s="136"/>
      <c r="F12" s="136"/>
      <c r="G12" s="139"/>
      <c r="H12" s="141"/>
    </row>
    <row r="13" spans="1:11" s="1" customFormat="1" ht="33" customHeight="1" x14ac:dyDescent="0.25">
      <c r="B13" s="42">
        <v>44104</v>
      </c>
      <c r="C13" s="74">
        <v>44104</v>
      </c>
      <c r="D13" s="65" t="s">
        <v>28</v>
      </c>
      <c r="E13" s="39" t="s">
        <v>25</v>
      </c>
      <c r="F13" s="41" t="s">
        <v>29</v>
      </c>
      <c r="G13" s="29" t="s">
        <v>26</v>
      </c>
      <c r="H13" s="60">
        <v>2600</v>
      </c>
    </row>
    <row r="14" spans="1:11" s="1" customFormat="1" ht="35.25" customHeight="1" thickBot="1" x14ac:dyDescent="0.3">
      <c r="B14" s="42">
        <v>44169</v>
      </c>
      <c r="C14" s="69">
        <v>44169</v>
      </c>
      <c r="D14" s="70" t="s">
        <v>30</v>
      </c>
      <c r="E14" s="71" t="s">
        <v>25</v>
      </c>
      <c r="F14" s="49" t="s">
        <v>31</v>
      </c>
      <c r="G14" s="128" t="s">
        <v>26</v>
      </c>
      <c r="H14" s="72">
        <v>2640</v>
      </c>
    </row>
    <row r="15" spans="1:11" s="1" customFormat="1" ht="21" customHeight="1" thickBot="1" x14ac:dyDescent="0.3">
      <c r="B15" s="33"/>
      <c r="C15" s="73"/>
      <c r="D15" s="34"/>
      <c r="E15" s="35"/>
      <c r="F15" s="36"/>
      <c r="G15" s="37"/>
      <c r="H15" s="61">
        <f>SUM(H13:H14)</f>
        <v>5240</v>
      </c>
    </row>
    <row r="16" spans="1:11" s="40" customFormat="1" ht="33" customHeight="1" x14ac:dyDescent="0.25">
      <c r="B16" s="42">
        <v>44377</v>
      </c>
      <c r="C16" s="43">
        <v>44377</v>
      </c>
      <c r="D16" s="67" t="s">
        <v>42</v>
      </c>
      <c r="E16" s="44" t="s">
        <v>43</v>
      </c>
      <c r="F16" s="47" t="s">
        <v>131</v>
      </c>
      <c r="G16" s="32" t="s">
        <v>44</v>
      </c>
      <c r="H16" s="62">
        <f>324896.04+54109.97+108219.94+53839.95+53839.95+53839.95</f>
        <v>648745.79999999993</v>
      </c>
    </row>
    <row r="17" spans="2:8" s="40" customFormat="1" ht="33" customHeight="1" x14ac:dyDescent="0.25">
      <c r="B17" s="42">
        <v>44377</v>
      </c>
      <c r="C17" s="43">
        <v>44377</v>
      </c>
      <c r="D17" s="67" t="s">
        <v>42</v>
      </c>
      <c r="E17" s="48" t="s">
        <v>45</v>
      </c>
      <c r="F17" s="50" t="s">
        <v>132</v>
      </c>
      <c r="G17" s="32" t="s">
        <v>47</v>
      </c>
      <c r="H17" s="62">
        <f>625+250+250+125+125+125</f>
        <v>1500</v>
      </c>
    </row>
    <row r="18" spans="2:8" s="40" customFormat="1" ht="37.5" customHeight="1" x14ac:dyDescent="0.25">
      <c r="B18" s="162">
        <v>44558</v>
      </c>
      <c r="C18" s="68">
        <v>44536</v>
      </c>
      <c r="D18" s="114" t="s">
        <v>103</v>
      </c>
      <c r="E18" s="114" t="s">
        <v>24</v>
      </c>
      <c r="F18" s="115" t="s">
        <v>104</v>
      </c>
      <c r="G18" s="29" t="s">
        <v>48</v>
      </c>
      <c r="H18" s="163">
        <v>8350</v>
      </c>
    </row>
    <row r="19" spans="2:8" s="40" customFormat="1" ht="37.5" customHeight="1" x14ac:dyDescent="0.25">
      <c r="B19" s="113">
        <v>44579</v>
      </c>
      <c r="C19" s="68">
        <v>44565</v>
      </c>
      <c r="D19" s="114" t="s">
        <v>121</v>
      </c>
      <c r="E19" s="114" t="s">
        <v>24</v>
      </c>
      <c r="F19" s="115" t="s">
        <v>122</v>
      </c>
      <c r="G19" s="29" t="s">
        <v>48</v>
      </c>
      <c r="H19" s="163">
        <v>8194</v>
      </c>
    </row>
    <row r="20" spans="2:8" s="40" customFormat="1" ht="24.75" customHeight="1" x14ac:dyDescent="0.25">
      <c r="B20" s="113">
        <v>44559</v>
      </c>
      <c r="C20" s="68">
        <v>44558</v>
      </c>
      <c r="D20" s="116" t="s">
        <v>83</v>
      </c>
      <c r="E20" s="117" t="s">
        <v>21</v>
      </c>
      <c r="F20" s="115" t="s">
        <v>138</v>
      </c>
      <c r="G20" s="118" t="s">
        <v>22</v>
      </c>
      <c r="H20" s="163">
        <v>81649.7</v>
      </c>
    </row>
    <row r="21" spans="2:8" s="40" customFormat="1" ht="26.25" customHeight="1" x14ac:dyDescent="0.25">
      <c r="B21" s="113">
        <v>44559</v>
      </c>
      <c r="C21" s="68">
        <v>44558</v>
      </c>
      <c r="D21" s="116" t="s">
        <v>84</v>
      </c>
      <c r="E21" s="117" t="s">
        <v>21</v>
      </c>
      <c r="F21" s="115" t="s">
        <v>139</v>
      </c>
      <c r="G21" s="118" t="s">
        <v>22</v>
      </c>
      <c r="H21" s="163">
        <v>243229.6</v>
      </c>
    </row>
    <row r="22" spans="2:8" s="40" customFormat="1" ht="39" customHeight="1" x14ac:dyDescent="0.25">
      <c r="B22" s="42">
        <v>44547</v>
      </c>
      <c r="C22" s="43">
        <v>44545</v>
      </c>
      <c r="D22" s="57" t="s">
        <v>65</v>
      </c>
      <c r="E22" s="55" t="s">
        <v>66</v>
      </c>
      <c r="F22" s="41" t="s">
        <v>67</v>
      </c>
      <c r="G22" s="56" t="s">
        <v>68</v>
      </c>
      <c r="H22" s="62">
        <v>5310</v>
      </c>
    </row>
    <row r="23" spans="2:8" ht="33.75" customHeight="1" x14ac:dyDescent="0.25">
      <c r="B23" s="164">
        <v>44581</v>
      </c>
      <c r="C23" s="68">
        <v>44581</v>
      </c>
      <c r="D23" s="114" t="s">
        <v>152</v>
      </c>
      <c r="E23" s="116" t="s">
        <v>36</v>
      </c>
      <c r="F23" s="119" t="s">
        <v>151</v>
      </c>
      <c r="G23" s="29" t="s">
        <v>15</v>
      </c>
      <c r="H23" s="163">
        <v>103749.56</v>
      </c>
    </row>
    <row r="24" spans="2:8" ht="33.75" customHeight="1" x14ac:dyDescent="0.25">
      <c r="B24" s="164">
        <v>44583</v>
      </c>
      <c r="C24" s="68">
        <v>44583</v>
      </c>
      <c r="D24" s="114" t="s">
        <v>150</v>
      </c>
      <c r="E24" s="116" t="s">
        <v>36</v>
      </c>
      <c r="F24" s="119" t="s">
        <v>149</v>
      </c>
      <c r="G24" s="29" t="s">
        <v>15</v>
      </c>
      <c r="H24" s="163">
        <v>121881.23</v>
      </c>
    </row>
    <row r="25" spans="2:8" ht="32.25" customHeight="1" x14ac:dyDescent="0.25">
      <c r="B25" s="162">
        <v>44558</v>
      </c>
      <c r="C25" s="68">
        <v>44535</v>
      </c>
      <c r="D25" s="114" t="s">
        <v>95</v>
      </c>
      <c r="E25" s="116" t="s">
        <v>23</v>
      </c>
      <c r="F25" s="119" t="s">
        <v>96</v>
      </c>
      <c r="G25" s="29" t="s">
        <v>15</v>
      </c>
      <c r="H25" s="163">
        <v>12690.72</v>
      </c>
    </row>
    <row r="26" spans="2:8" ht="29.25" customHeight="1" x14ac:dyDescent="0.25">
      <c r="B26" s="162">
        <v>44559</v>
      </c>
      <c r="C26" s="68">
        <v>44535</v>
      </c>
      <c r="D26" s="114" t="s">
        <v>101</v>
      </c>
      <c r="E26" s="116" t="s">
        <v>23</v>
      </c>
      <c r="F26" s="119" t="s">
        <v>102</v>
      </c>
      <c r="G26" s="29" t="s">
        <v>15</v>
      </c>
      <c r="H26" s="163">
        <v>3780.54</v>
      </c>
    </row>
    <row r="27" spans="2:8" ht="29.25" customHeight="1" x14ac:dyDescent="0.25">
      <c r="B27" s="162">
        <v>44579</v>
      </c>
      <c r="C27" s="68">
        <v>44566</v>
      </c>
      <c r="D27" s="114" t="s">
        <v>123</v>
      </c>
      <c r="E27" s="116" t="s">
        <v>23</v>
      </c>
      <c r="F27" s="119" t="s">
        <v>124</v>
      </c>
      <c r="G27" s="29" t="s">
        <v>15</v>
      </c>
      <c r="H27" s="163">
        <v>12961.82</v>
      </c>
    </row>
    <row r="28" spans="2:8" ht="29.25" customHeight="1" x14ac:dyDescent="0.25">
      <c r="B28" s="162">
        <v>44575</v>
      </c>
      <c r="C28" s="68">
        <v>44566</v>
      </c>
      <c r="D28" s="114" t="s">
        <v>125</v>
      </c>
      <c r="E28" s="116" t="s">
        <v>23</v>
      </c>
      <c r="F28" s="119" t="s">
        <v>126</v>
      </c>
      <c r="G28" s="29" t="s">
        <v>15</v>
      </c>
      <c r="H28" s="163">
        <v>2190.2199999999998</v>
      </c>
    </row>
    <row r="29" spans="2:8" ht="24" customHeight="1" x14ac:dyDescent="0.25">
      <c r="B29" s="162">
        <v>44561</v>
      </c>
      <c r="C29" s="68">
        <v>44561</v>
      </c>
      <c r="D29" s="114" t="s">
        <v>110</v>
      </c>
      <c r="E29" s="116" t="s">
        <v>49</v>
      </c>
      <c r="F29" s="119" t="s">
        <v>111</v>
      </c>
      <c r="G29" s="29" t="s">
        <v>15</v>
      </c>
      <c r="H29" s="163">
        <v>27115.82</v>
      </c>
    </row>
    <row r="30" spans="2:8" ht="31.5" customHeight="1" x14ac:dyDescent="0.25">
      <c r="B30" s="162">
        <v>44561</v>
      </c>
      <c r="C30" s="68">
        <v>44561</v>
      </c>
      <c r="D30" s="114" t="s">
        <v>112</v>
      </c>
      <c r="E30" s="116" t="s">
        <v>49</v>
      </c>
      <c r="F30" s="119" t="s">
        <v>113</v>
      </c>
      <c r="G30" s="29" t="s">
        <v>15</v>
      </c>
      <c r="H30" s="163">
        <v>2443.64</v>
      </c>
    </row>
    <row r="31" spans="2:8" ht="31.5" customHeight="1" x14ac:dyDescent="0.25">
      <c r="B31" s="162">
        <v>44592</v>
      </c>
      <c r="C31" s="68">
        <v>44592</v>
      </c>
      <c r="D31" s="114" t="s">
        <v>140</v>
      </c>
      <c r="E31" s="116" t="s">
        <v>49</v>
      </c>
      <c r="F31" s="119" t="s">
        <v>141</v>
      </c>
      <c r="G31" s="29" t="s">
        <v>15</v>
      </c>
      <c r="H31" s="163">
        <v>22207.24</v>
      </c>
    </row>
    <row r="32" spans="2:8" ht="31.5" customHeight="1" x14ac:dyDescent="0.25">
      <c r="B32" s="162">
        <v>44592</v>
      </c>
      <c r="C32" s="68">
        <v>44592</v>
      </c>
      <c r="D32" s="114" t="s">
        <v>142</v>
      </c>
      <c r="E32" s="116" t="s">
        <v>49</v>
      </c>
      <c r="F32" s="119" t="s">
        <v>143</v>
      </c>
      <c r="G32" s="29" t="s">
        <v>15</v>
      </c>
      <c r="H32" s="163">
        <v>2475.58</v>
      </c>
    </row>
    <row r="33" spans="2:8" ht="31.5" customHeight="1" x14ac:dyDescent="0.25">
      <c r="B33" s="162">
        <v>44568</v>
      </c>
      <c r="C33" s="68">
        <v>44566</v>
      </c>
      <c r="D33" s="114" t="s">
        <v>127</v>
      </c>
      <c r="E33" s="57" t="s">
        <v>51</v>
      </c>
      <c r="F33" s="119" t="s">
        <v>128</v>
      </c>
      <c r="G33" s="29" t="s">
        <v>52</v>
      </c>
      <c r="H33" s="163">
        <v>15000</v>
      </c>
    </row>
    <row r="34" spans="2:8" s="40" customFormat="1" ht="30" customHeight="1" x14ac:dyDescent="0.25">
      <c r="B34" s="42">
        <v>44356</v>
      </c>
      <c r="C34" s="43">
        <v>44306</v>
      </c>
      <c r="D34" s="59" t="s">
        <v>39</v>
      </c>
      <c r="E34" s="45" t="s">
        <v>40</v>
      </c>
      <c r="F34" s="31" t="s">
        <v>41</v>
      </c>
      <c r="G34" s="32" t="s">
        <v>18</v>
      </c>
      <c r="H34" s="63">
        <v>79041.81</v>
      </c>
    </row>
    <row r="35" spans="2:8" s="40" customFormat="1" ht="30" customHeight="1" x14ac:dyDescent="0.25">
      <c r="B35" s="42">
        <v>44558</v>
      </c>
      <c r="C35" s="43">
        <v>44531</v>
      </c>
      <c r="D35" s="59" t="s">
        <v>105</v>
      </c>
      <c r="E35" s="45" t="s">
        <v>37</v>
      </c>
      <c r="F35" s="51" t="s">
        <v>106</v>
      </c>
      <c r="G35" s="32" t="s">
        <v>17</v>
      </c>
      <c r="H35" s="107">
        <v>910</v>
      </c>
    </row>
    <row r="36" spans="2:8" s="40" customFormat="1" ht="31.5" customHeight="1" x14ac:dyDescent="0.25">
      <c r="B36" s="42">
        <v>44575</v>
      </c>
      <c r="C36" s="43">
        <v>44564</v>
      </c>
      <c r="D36" s="59" t="s">
        <v>119</v>
      </c>
      <c r="E36" s="45" t="s">
        <v>37</v>
      </c>
      <c r="F36" s="51" t="s">
        <v>120</v>
      </c>
      <c r="G36" s="32" t="s">
        <v>17</v>
      </c>
      <c r="H36" s="107">
        <v>910</v>
      </c>
    </row>
    <row r="37" spans="2:8" ht="39" customHeight="1" x14ac:dyDescent="0.25">
      <c r="B37" s="42">
        <v>44547</v>
      </c>
      <c r="C37" s="68">
        <v>44536</v>
      </c>
      <c r="D37" s="59" t="s">
        <v>69</v>
      </c>
      <c r="E37" s="45" t="s">
        <v>55</v>
      </c>
      <c r="F37" s="51" t="s">
        <v>70</v>
      </c>
      <c r="G37" s="58" t="s">
        <v>71</v>
      </c>
      <c r="H37" s="63">
        <v>123481.81</v>
      </c>
    </row>
    <row r="38" spans="2:8" ht="36.75" customHeight="1" x14ac:dyDescent="0.25">
      <c r="B38" s="42">
        <v>44550</v>
      </c>
      <c r="C38" s="68">
        <v>44546</v>
      </c>
      <c r="D38" s="59" t="s">
        <v>72</v>
      </c>
      <c r="E38" s="45" t="s">
        <v>55</v>
      </c>
      <c r="F38" s="51" t="s">
        <v>73</v>
      </c>
      <c r="G38" s="58" t="s">
        <v>74</v>
      </c>
      <c r="H38" s="63">
        <v>129800</v>
      </c>
    </row>
    <row r="39" spans="2:8" ht="27" customHeight="1" x14ac:dyDescent="0.25">
      <c r="B39" s="104">
        <v>44558</v>
      </c>
      <c r="C39" s="68">
        <v>44531</v>
      </c>
      <c r="D39" s="59" t="s">
        <v>99</v>
      </c>
      <c r="E39" s="100" t="s">
        <v>38</v>
      </c>
      <c r="F39" s="105" t="s">
        <v>100</v>
      </c>
      <c r="G39" s="101" t="s">
        <v>20</v>
      </c>
      <c r="H39" s="106">
        <v>26500</v>
      </c>
    </row>
    <row r="40" spans="2:8" ht="27" customHeight="1" x14ac:dyDescent="0.25">
      <c r="B40" s="104">
        <v>44575</v>
      </c>
      <c r="C40" s="68">
        <v>44565</v>
      </c>
      <c r="D40" s="59" t="s">
        <v>145</v>
      </c>
      <c r="E40" s="100" t="s">
        <v>38</v>
      </c>
      <c r="F40" s="105" t="s">
        <v>144</v>
      </c>
      <c r="G40" s="101" t="s">
        <v>20</v>
      </c>
      <c r="H40" s="106">
        <v>26500</v>
      </c>
    </row>
    <row r="41" spans="2:8" ht="61.5" customHeight="1" x14ac:dyDescent="0.25">
      <c r="B41" s="104">
        <v>44587</v>
      </c>
      <c r="C41" s="68">
        <v>44586</v>
      </c>
      <c r="D41" s="59" t="s">
        <v>129</v>
      </c>
      <c r="E41" s="100" t="s">
        <v>97</v>
      </c>
      <c r="F41" s="105" t="s">
        <v>130</v>
      </c>
      <c r="G41" s="101" t="s">
        <v>98</v>
      </c>
      <c r="H41" s="92">
        <v>14514</v>
      </c>
    </row>
    <row r="42" spans="2:8" ht="39" customHeight="1" x14ac:dyDescent="0.25">
      <c r="B42" s="113">
        <v>44588</v>
      </c>
      <c r="C42" s="68">
        <v>44586</v>
      </c>
      <c r="D42" s="120" t="s">
        <v>136</v>
      </c>
      <c r="E42" s="120" t="s">
        <v>32</v>
      </c>
      <c r="F42" s="116" t="s">
        <v>137</v>
      </c>
      <c r="G42" s="121" t="s">
        <v>19</v>
      </c>
      <c r="H42" s="165">
        <v>59000</v>
      </c>
    </row>
    <row r="43" spans="2:8" ht="36.75" customHeight="1" x14ac:dyDescent="0.25">
      <c r="B43" s="42">
        <v>44544</v>
      </c>
      <c r="C43" s="68">
        <v>44540</v>
      </c>
      <c r="D43" s="59" t="s">
        <v>61</v>
      </c>
      <c r="E43" s="45" t="s">
        <v>34</v>
      </c>
      <c r="F43" s="51" t="s">
        <v>62</v>
      </c>
      <c r="G43" s="58" t="s">
        <v>20</v>
      </c>
      <c r="H43" s="107">
        <v>18000</v>
      </c>
    </row>
    <row r="44" spans="2:8" ht="36" customHeight="1" x14ac:dyDescent="0.25">
      <c r="B44" s="42">
        <v>44579</v>
      </c>
      <c r="C44" s="68">
        <v>44574</v>
      </c>
      <c r="D44" s="59" t="s">
        <v>146</v>
      </c>
      <c r="E44" s="45" t="s">
        <v>34</v>
      </c>
      <c r="F44" s="51" t="s">
        <v>147</v>
      </c>
      <c r="G44" s="58" t="s">
        <v>20</v>
      </c>
      <c r="H44" s="107">
        <v>18000</v>
      </c>
    </row>
    <row r="45" spans="2:8" ht="51" customHeight="1" x14ac:dyDescent="0.25">
      <c r="B45" s="42">
        <v>44551</v>
      </c>
      <c r="C45" s="68">
        <v>44550</v>
      </c>
      <c r="D45" s="59" t="s">
        <v>75</v>
      </c>
      <c r="E45" s="45" t="s">
        <v>60</v>
      </c>
      <c r="F45" s="51" t="s">
        <v>76</v>
      </c>
      <c r="G45" s="58" t="s">
        <v>27</v>
      </c>
      <c r="H45" s="63">
        <v>43424</v>
      </c>
    </row>
    <row r="46" spans="2:8" ht="50.25" customHeight="1" x14ac:dyDescent="0.25">
      <c r="B46" s="42">
        <v>44551</v>
      </c>
      <c r="C46" s="68">
        <v>44547</v>
      </c>
      <c r="D46" s="59" t="s">
        <v>77</v>
      </c>
      <c r="E46" s="45" t="s">
        <v>60</v>
      </c>
      <c r="F46" s="51" t="s">
        <v>78</v>
      </c>
      <c r="G46" s="58" t="s">
        <v>27</v>
      </c>
      <c r="H46" s="63">
        <v>14868</v>
      </c>
    </row>
    <row r="47" spans="2:8" ht="53.25" customHeight="1" x14ac:dyDescent="0.25">
      <c r="B47" s="42">
        <v>44533</v>
      </c>
      <c r="C47" s="68">
        <v>44525</v>
      </c>
      <c r="D47" s="57" t="s">
        <v>56</v>
      </c>
      <c r="E47" s="51" t="s">
        <v>57</v>
      </c>
      <c r="F47" s="51" t="s">
        <v>58</v>
      </c>
      <c r="G47" s="56" t="s">
        <v>54</v>
      </c>
      <c r="H47" s="166">
        <v>581943.93000000005</v>
      </c>
    </row>
    <row r="48" spans="2:8" ht="39" customHeight="1" x14ac:dyDescent="0.25">
      <c r="B48" s="42">
        <v>44560</v>
      </c>
      <c r="C48" s="68">
        <v>44547</v>
      </c>
      <c r="D48" s="57" t="s">
        <v>53</v>
      </c>
      <c r="E48" s="51" t="s">
        <v>50</v>
      </c>
      <c r="F48" s="51" t="s">
        <v>114</v>
      </c>
      <c r="G48" s="56" t="s">
        <v>115</v>
      </c>
      <c r="H48" s="167">
        <v>44604</v>
      </c>
    </row>
    <row r="49" spans="2:8" s="1" customFormat="1" ht="62.25" customHeight="1" x14ac:dyDescent="0.25">
      <c r="B49" s="42">
        <v>44550</v>
      </c>
      <c r="C49" s="68">
        <v>44544</v>
      </c>
      <c r="D49" s="66" t="s">
        <v>89</v>
      </c>
      <c r="E49" s="45" t="s">
        <v>90</v>
      </c>
      <c r="F49" s="45" t="s">
        <v>109</v>
      </c>
      <c r="G49" s="58" t="s">
        <v>86</v>
      </c>
      <c r="H49" s="63">
        <v>5160</v>
      </c>
    </row>
    <row r="50" spans="2:8" s="1" customFormat="1" ht="51.75" customHeight="1" x14ac:dyDescent="0.25">
      <c r="B50" s="108">
        <v>44557</v>
      </c>
      <c r="C50" s="68">
        <v>44540</v>
      </c>
      <c r="D50" s="66" t="s">
        <v>91</v>
      </c>
      <c r="E50" s="45" t="s">
        <v>92</v>
      </c>
      <c r="F50" s="45" t="s">
        <v>94</v>
      </c>
      <c r="G50" s="58" t="s">
        <v>93</v>
      </c>
      <c r="H50" s="63">
        <v>2700</v>
      </c>
    </row>
    <row r="51" spans="2:8" s="1" customFormat="1" ht="62.25" customHeight="1" x14ac:dyDescent="0.25">
      <c r="B51" s="42">
        <v>44550</v>
      </c>
      <c r="C51" s="68">
        <v>44544</v>
      </c>
      <c r="D51" s="66" t="s">
        <v>87</v>
      </c>
      <c r="E51" s="45" t="s">
        <v>88</v>
      </c>
      <c r="F51" s="45" t="s">
        <v>85</v>
      </c>
      <c r="G51" s="58" t="s">
        <v>86</v>
      </c>
      <c r="H51" s="63">
        <v>1860</v>
      </c>
    </row>
    <row r="52" spans="2:8" ht="21.75" customHeight="1" thickBot="1" x14ac:dyDescent="0.3">
      <c r="B52" s="18"/>
      <c r="C52" s="20"/>
      <c r="D52" s="19"/>
      <c r="E52" s="20"/>
      <c r="F52" s="20"/>
      <c r="G52" s="20"/>
      <c r="H52" s="64">
        <f>SUM(H16:H51)</f>
        <v>2514693.02</v>
      </c>
    </row>
    <row r="53" spans="2:8" ht="20.25" customHeight="1" thickBot="1" x14ac:dyDescent="0.3">
      <c r="C53" s="2"/>
      <c r="D53" s="2"/>
      <c r="E53" s="2"/>
      <c r="F53" s="2"/>
      <c r="G53" s="2"/>
      <c r="H53" s="22">
        <f>SUM(H52,H15)</f>
        <v>2519933.02</v>
      </c>
    </row>
    <row r="54" spans="2:8" ht="15.75" thickTop="1" x14ac:dyDescent="0.25">
      <c r="C54" s="2"/>
      <c r="D54" s="2"/>
      <c r="E54" s="2"/>
      <c r="F54" s="2"/>
      <c r="G54" s="2"/>
      <c r="H54" s="3"/>
    </row>
    <row r="55" spans="2:8" ht="18" customHeight="1" x14ac:dyDescent="0.25">
      <c r="B55" s="52" t="s">
        <v>155</v>
      </c>
      <c r="C55" s="1"/>
      <c r="D55" s="1"/>
      <c r="E55" s="1"/>
      <c r="F55" s="1"/>
      <c r="G55" s="1"/>
      <c r="H55" s="3"/>
    </row>
    <row r="56" spans="2:8" ht="14.25" customHeight="1" x14ac:dyDescent="0.5">
      <c r="B56" s="52" t="s">
        <v>154</v>
      </c>
      <c r="C56" s="1"/>
      <c r="D56" s="1"/>
      <c r="E56" s="1"/>
      <c r="F56" s="53"/>
      <c r="G56" s="53"/>
      <c r="H56" s="30"/>
    </row>
    <row r="57" spans="2:8" ht="11.25" customHeight="1" x14ac:dyDescent="0.25">
      <c r="B57" s="52" t="s">
        <v>156</v>
      </c>
      <c r="C57" s="1"/>
      <c r="D57" s="1"/>
      <c r="E57" s="1"/>
      <c r="F57" s="1"/>
      <c r="G57" s="1"/>
      <c r="H57" s="3"/>
    </row>
    <row r="58" spans="2:8" ht="18" customHeight="1" x14ac:dyDescent="0.25">
      <c r="C58" s="52"/>
      <c r="D58" s="1"/>
      <c r="E58" s="1"/>
      <c r="F58" s="1"/>
      <c r="G58" s="1"/>
      <c r="H58" s="3"/>
    </row>
    <row r="59" spans="2:8" x14ac:dyDescent="0.25">
      <c r="C59" s="2"/>
      <c r="D59" s="2"/>
      <c r="E59" s="2"/>
      <c r="F59" s="2"/>
      <c r="G59" s="2"/>
      <c r="H59" s="3"/>
    </row>
    <row r="60" spans="2:8" x14ac:dyDescent="0.25">
      <c r="B60" s="4" t="s">
        <v>6</v>
      </c>
      <c r="C60" s="4"/>
      <c r="E60" s="4" t="s">
        <v>7</v>
      </c>
      <c r="F60" s="5" t="s">
        <v>8</v>
      </c>
      <c r="G60" s="4" t="s">
        <v>9</v>
      </c>
      <c r="H60" s="6"/>
    </row>
    <row r="61" spans="2:8" ht="15" customHeight="1" x14ac:dyDescent="0.25">
      <c r="B61" s="4"/>
      <c r="C61" s="4"/>
      <c r="E61" s="4"/>
      <c r="F61" s="5"/>
      <c r="G61" s="4"/>
      <c r="H61" s="6"/>
    </row>
    <row r="62" spans="2:8" ht="15" customHeight="1" x14ac:dyDescent="0.25">
      <c r="B62" s="2"/>
      <c r="C62" s="2"/>
      <c r="E62" s="2"/>
      <c r="F62" s="2"/>
      <c r="G62" s="2"/>
      <c r="H62" s="7"/>
    </row>
    <row r="63" spans="2:8" x14ac:dyDescent="0.25">
      <c r="B63" s="8" t="s">
        <v>13</v>
      </c>
      <c r="C63" s="8"/>
      <c r="E63" s="8"/>
      <c r="F63" s="8" t="s">
        <v>10</v>
      </c>
      <c r="G63" s="8" t="s">
        <v>35</v>
      </c>
      <c r="H63" s="10"/>
    </row>
    <row r="64" spans="2:8" x14ac:dyDescent="0.25">
      <c r="B64" s="9" t="s">
        <v>46</v>
      </c>
      <c r="C64" s="11"/>
      <c r="E64" s="9"/>
      <c r="F64" s="9" t="s">
        <v>11</v>
      </c>
      <c r="G64" s="9" t="s">
        <v>12</v>
      </c>
      <c r="H64" s="12"/>
    </row>
    <row r="65" spans="2:8" x14ac:dyDescent="0.25">
      <c r="B65" s="27" t="s">
        <v>153</v>
      </c>
      <c r="C65" s="28"/>
      <c r="E65" s="12"/>
      <c r="F65" s="9"/>
      <c r="G65" s="9"/>
      <c r="H65" s="12"/>
    </row>
    <row r="66" spans="2:8" x14ac:dyDescent="0.25">
      <c r="C66" s="27"/>
      <c r="D66" s="28"/>
      <c r="E66" s="9"/>
      <c r="F66" s="9"/>
      <c r="G66" s="9"/>
      <c r="H66" s="12"/>
    </row>
    <row r="67" spans="2:8" x14ac:dyDescent="0.25">
      <c r="C67" s="14"/>
      <c r="D67" s="13"/>
      <c r="E67" s="9"/>
      <c r="G67" s="9"/>
      <c r="H67" s="12"/>
    </row>
    <row r="68" spans="2:8" s="15" customFormat="1" ht="18" customHeight="1" x14ac:dyDescent="0.25">
      <c r="C68" s="24"/>
      <c r="D68" s="25"/>
      <c r="E68" s="24"/>
      <c r="F68" s="24"/>
      <c r="G68" s="24"/>
      <c r="H68" s="23"/>
    </row>
  </sheetData>
  <mergeCells count="17">
    <mergeCell ref="B1:H1"/>
    <mergeCell ref="B2:H2"/>
    <mergeCell ref="B6:H6"/>
    <mergeCell ref="B8:H8"/>
    <mergeCell ref="B9:H9"/>
    <mergeCell ref="B5:H5"/>
    <mergeCell ref="B7:H7"/>
    <mergeCell ref="B3:H3"/>
    <mergeCell ref="B4:H4"/>
    <mergeCell ref="E11:E12"/>
    <mergeCell ref="F11:F12"/>
    <mergeCell ref="C10:H10"/>
    <mergeCell ref="G11:G12"/>
    <mergeCell ref="H11:H12"/>
    <mergeCell ref="B11:B12"/>
    <mergeCell ref="C11:C12"/>
    <mergeCell ref="D11:D12"/>
  </mergeCells>
  <pageMargins left="0.27559055118110237" right="0.19685039370078741" top="0.3" bottom="0.19685039370078741" header="0.31" footer="0.31496062992125984"/>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C6DF-68E4-47E3-80F3-B77CC004A0AC}">
  <sheetPr>
    <tabColor rgb="FF00B050"/>
  </sheetPr>
  <dimension ref="A1:N70"/>
  <sheetViews>
    <sheetView topLeftCell="F10" workbookViewId="0">
      <pane ySplit="4" topLeftCell="A17" activePane="bottomLeft" state="frozen"/>
      <selection activeCell="E10" sqref="E10"/>
      <selection pane="bottomLeft" activeCell="L19" sqref="L19:Q20"/>
    </sheetView>
  </sheetViews>
  <sheetFormatPr baseColWidth="10" defaultRowHeight="15" x14ac:dyDescent="0.25"/>
  <cols>
    <col min="1" max="1" width="1.5703125" customWidth="1"/>
    <col min="2" max="2" width="9.5703125" customWidth="1"/>
    <col min="3" max="3" width="9.42578125" customWidth="1"/>
    <col min="4" max="4" width="19.7109375" customWidth="1"/>
    <col min="5" max="5" width="28.28515625" customWidth="1"/>
    <col min="6" max="6" width="55.85546875" customWidth="1"/>
    <col min="7" max="7" width="16.140625" customWidth="1"/>
    <col min="8" max="8" width="14.42578125" customWidth="1"/>
    <col min="9" max="9" width="10.5703125" customWidth="1"/>
    <col min="10" max="11" width="13.28515625" customWidth="1"/>
  </cols>
  <sheetData>
    <row r="1" spans="1:14" ht="27.75" customHeight="1" x14ac:dyDescent="0.6">
      <c r="B1" s="144" t="s">
        <v>16</v>
      </c>
      <c r="C1" s="144"/>
      <c r="D1" s="144"/>
      <c r="E1" s="144"/>
      <c r="F1" s="144"/>
      <c r="G1" s="144"/>
      <c r="H1" s="144"/>
      <c r="I1" s="144"/>
      <c r="J1" s="144"/>
      <c r="K1" s="144"/>
      <c r="L1" s="16"/>
    </row>
    <row r="2" spans="1:14" ht="23.25" customHeight="1" x14ac:dyDescent="0.35">
      <c r="B2" s="145" t="s">
        <v>0</v>
      </c>
      <c r="C2" s="145"/>
      <c r="D2" s="145"/>
      <c r="E2" s="145"/>
      <c r="F2" s="145"/>
      <c r="G2" s="145"/>
      <c r="H2" s="145"/>
      <c r="I2" s="145"/>
      <c r="J2" s="145"/>
      <c r="K2" s="145"/>
      <c r="L2" s="17"/>
    </row>
    <row r="3" spans="1:14" ht="20.100000000000001" customHeight="1" x14ac:dyDescent="0.4">
      <c r="A3" s="110"/>
      <c r="B3" s="133" t="s">
        <v>118</v>
      </c>
      <c r="C3" s="133"/>
      <c r="D3" s="133"/>
      <c r="E3" s="133"/>
      <c r="F3" s="133"/>
      <c r="G3" s="133"/>
      <c r="H3" s="133"/>
      <c r="I3" s="133"/>
      <c r="J3" s="133"/>
      <c r="K3" s="133"/>
    </row>
    <row r="4" spans="1:14" ht="20.100000000000001" customHeight="1" x14ac:dyDescent="0.4">
      <c r="A4" s="111"/>
      <c r="B4" s="134" t="s">
        <v>148</v>
      </c>
      <c r="C4" s="134"/>
      <c r="D4" s="134"/>
      <c r="E4" s="134"/>
      <c r="F4" s="134"/>
      <c r="G4" s="134"/>
      <c r="H4" s="134"/>
      <c r="I4" s="134"/>
      <c r="J4" s="134"/>
      <c r="K4" s="134"/>
    </row>
    <row r="5" spans="1:14" ht="9" customHeight="1" x14ac:dyDescent="0.25"/>
    <row r="6" spans="1:14" ht="15.75" x14ac:dyDescent="0.25">
      <c r="B6" s="146" t="s">
        <v>14</v>
      </c>
      <c r="C6" s="146"/>
      <c r="D6" s="146"/>
      <c r="E6" s="146"/>
      <c r="F6" s="146"/>
      <c r="G6" s="146"/>
      <c r="H6" s="146"/>
      <c r="I6" s="146"/>
      <c r="J6" s="146"/>
      <c r="K6" s="146"/>
    </row>
    <row r="7" spans="1:14" ht="9" customHeight="1" x14ac:dyDescent="0.25"/>
    <row r="8" spans="1:14" ht="15.75" customHeight="1" x14ac:dyDescent="0.25">
      <c r="B8" s="147" t="s">
        <v>59</v>
      </c>
      <c r="C8" s="147"/>
      <c r="D8" s="147"/>
      <c r="E8" s="147"/>
      <c r="F8" s="147"/>
      <c r="G8" s="147"/>
      <c r="H8" s="147"/>
      <c r="I8" s="147"/>
      <c r="J8" s="147"/>
      <c r="K8" s="147"/>
    </row>
    <row r="9" spans="1:14" s="1" customFormat="1" ht="16.5" customHeight="1" x14ac:dyDescent="0.25">
      <c r="B9" s="148" t="s">
        <v>79</v>
      </c>
      <c r="C9" s="148"/>
      <c r="D9" s="148"/>
      <c r="E9" s="148"/>
      <c r="F9" s="148"/>
      <c r="G9" s="148"/>
      <c r="H9" s="148"/>
      <c r="I9" s="148"/>
      <c r="J9" s="148"/>
      <c r="K9" s="148"/>
      <c r="L9" s="109"/>
      <c r="M9" s="109"/>
      <c r="N9" s="109"/>
    </row>
    <row r="10" spans="1:14" ht="16.5" customHeight="1" x14ac:dyDescent="0.25">
      <c r="B10" s="147" t="s">
        <v>117</v>
      </c>
      <c r="C10" s="147"/>
      <c r="D10" s="147"/>
      <c r="E10" s="147"/>
      <c r="F10" s="147"/>
      <c r="G10" s="147"/>
      <c r="H10" s="147"/>
      <c r="I10" s="147"/>
      <c r="J10" s="147"/>
      <c r="K10" s="147"/>
    </row>
    <row r="11" spans="1:14" ht="10.5" customHeight="1" thickBot="1" x14ac:dyDescent="0.3">
      <c r="C11" s="137"/>
      <c r="D11" s="137"/>
      <c r="E11" s="137"/>
      <c r="F11" s="137"/>
      <c r="G11" s="137"/>
      <c r="H11" s="137"/>
      <c r="I11" s="112"/>
      <c r="J11" s="112"/>
      <c r="K11" s="112"/>
    </row>
    <row r="12" spans="1:14" ht="24" customHeight="1" x14ac:dyDescent="0.25">
      <c r="B12" s="155" t="s">
        <v>63</v>
      </c>
      <c r="C12" s="135" t="s">
        <v>1</v>
      </c>
      <c r="D12" s="135" t="s">
        <v>2</v>
      </c>
      <c r="E12" s="135" t="s">
        <v>3</v>
      </c>
      <c r="F12" s="135" t="s">
        <v>4</v>
      </c>
      <c r="G12" s="138" t="s">
        <v>64</v>
      </c>
      <c r="H12" s="157" t="s">
        <v>5</v>
      </c>
      <c r="I12" s="149" t="s">
        <v>80</v>
      </c>
      <c r="J12" s="151" t="s">
        <v>81</v>
      </c>
      <c r="K12" s="153" t="s">
        <v>82</v>
      </c>
    </row>
    <row r="13" spans="1:14" ht="10.5" customHeight="1" thickBot="1" x14ac:dyDescent="0.3">
      <c r="B13" s="156"/>
      <c r="C13" s="136"/>
      <c r="D13" s="136"/>
      <c r="E13" s="136"/>
      <c r="F13" s="136"/>
      <c r="G13" s="139"/>
      <c r="H13" s="158"/>
      <c r="I13" s="150"/>
      <c r="J13" s="152"/>
      <c r="K13" s="154"/>
    </row>
    <row r="14" spans="1:14" s="1" customFormat="1" ht="33" customHeight="1" x14ac:dyDescent="0.25">
      <c r="B14" s="104">
        <v>44104</v>
      </c>
      <c r="C14" s="74">
        <v>44104</v>
      </c>
      <c r="D14" s="65" t="s">
        <v>28</v>
      </c>
      <c r="E14" s="39" t="s">
        <v>25</v>
      </c>
      <c r="F14" s="41" t="s">
        <v>29</v>
      </c>
      <c r="G14" s="29" t="s">
        <v>26</v>
      </c>
      <c r="H14" s="75">
        <v>2600</v>
      </c>
      <c r="I14" s="84">
        <v>44134</v>
      </c>
      <c r="J14" s="78">
        <v>0</v>
      </c>
      <c r="K14" s="60">
        <v>2600</v>
      </c>
    </row>
    <row r="15" spans="1:14" s="1" customFormat="1" ht="35.25" customHeight="1" thickBot="1" x14ac:dyDescent="0.3">
      <c r="B15" s="126">
        <v>44169</v>
      </c>
      <c r="C15" s="129">
        <v>44169</v>
      </c>
      <c r="D15" s="70" t="s">
        <v>30</v>
      </c>
      <c r="E15" s="71" t="s">
        <v>25</v>
      </c>
      <c r="F15" s="49" t="s">
        <v>31</v>
      </c>
      <c r="G15" s="128" t="s">
        <v>26</v>
      </c>
      <c r="H15" s="54">
        <v>2640</v>
      </c>
      <c r="I15" s="85">
        <v>44200</v>
      </c>
      <c r="J15" s="79">
        <v>0</v>
      </c>
      <c r="K15" s="72">
        <v>2640</v>
      </c>
    </row>
    <row r="16" spans="1:14" s="1" customFormat="1" ht="21" customHeight="1" thickBot="1" x14ac:dyDescent="0.3">
      <c r="B16" s="33"/>
      <c r="C16" s="73"/>
      <c r="D16" s="34"/>
      <c r="E16" s="35"/>
      <c r="F16" s="36"/>
      <c r="G16" s="37"/>
      <c r="H16" s="38">
        <f>SUM(H14:H15)</f>
        <v>5240</v>
      </c>
      <c r="I16" s="86"/>
      <c r="J16" s="80">
        <f>SUM(J14:J15)</f>
        <v>0</v>
      </c>
      <c r="K16" s="81">
        <f>SUM(K14:K15)</f>
        <v>5240</v>
      </c>
    </row>
    <row r="17" spans="2:11" s="1" customFormat="1" ht="32.25" customHeight="1" x14ac:dyDescent="0.25">
      <c r="B17" s="104">
        <v>44377</v>
      </c>
      <c r="C17" s="43">
        <v>44377</v>
      </c>
      <c r="D17" s="67" t="s">
        <v>42</v>
      </c>
      <c r="E17" s="44" t="s">
        <v>43</v>
      </c>
      <c r="F17" s="47" t="s">
        <v>131</v>
      </c>
      <c r="G17" s="32" t="s">
        <v>44</v>
      </c>
      <c r="H17" s="46">
        <f>324896.04+54109.97+108219.94+53839.95+53839.95+53839.95</f>
        <v>648745.79999999993</v>
      </c>
      <c r="I17" s="87">
        <v>44387</v>
      </c>
      <c r="J17" s="82">
        <v>0</v>
      </c>
      <c r="K17" s="63">
        <f>324896.04+54109.97+108219.94+53839.95+53839.95+53839.95</f>
        <v>648745.79999999993</v>
      </c>
    </row>
    <row r="18" spans="2:11" s="1" customFormat="1" ht="28.5" customHeight="1" x14ac:dyDescent="0.25">
      <c r="B18" s="104">
        <v>44377</v>
      </c>
      <c r="C18" s="43">
        <v>44377</v>
      </c>
      <c r="D18" s="67" t="s">
        <v>42</v>
      </c>
      <c r="E18" s="48" t="s">
        <v>45</v>
      </c>
      <c r="F18" s="50" t="s">
        <v>135</v>
      </c>
      <c r="G18" s="32" t="s">
        <v>47</v>
      </c>
      <c r="H18" s="46">
        <f>625+250+250+125+125+125</f>
        <v>1500</v>
      </c>
      <c r="I18" s="87">
        <v>44387</v>
      </c>
      <c r="J18" s="76">
        <v>0</v>
      </c>
      <c r="K18" s="63">
        <f>625+250+250+125+125+125</f>
        <v>1500</v>
      </c>
    </row>
    <row r="19" spans="2:11" s="40" customFormat="1" ht="41.25" customHeight="1" x14ac:dyDescent="0.25">
      <c r="B19" s="113">
        <v>44558</v>
      </c>
      <c r="C19" s="68">
        <v>44536</v>
      </c>
      <c r="D19" s="114" t="s">
        <v>103</v>
      </c>
      <c r="E19" s="114" t="s">
        <v>24</v>
      </c>
      <c r="F19" s="115" t="s">
        <v>104</v>
      </c>
      <c r="G19" s="29" t="s">
        <v>48</v>
      </c>
      <c r="H19" s="83">
        <v>8350</v>
      </c>
      <c r="I19" s="87">
        <v>44567</v>
      </c>
      <c r="J19" s="46">
        <v>8350</v>
      </c>
      <c r="K19" s="62">
        <v>0</v>
      </c>
    </row>
    <row r="20" spans="2:11" s="40" customFormat="1" ht="39.75" customHeight="1" x14ac:dyDescent="0.25">
      <c r="B20" s="113">
        <v>44579</v>
      </c>
      <c r="C20" s="68">
        <v>44565</v>
      </c>
      <c r="D20" s="114" t="s">
        <v>121</v>
      </c>
      <c r="E20" s="114" t="s">
        <v>24</v>
      </c>
      <c r="F20" s="115" t="s">
        <v>122</v>
      </c>
      <c r="G20" s="29" t="s">
        <v>48</v>
      </c>
      <c r="H20" s="83">
        <v>8194</v>
      </c>
      <c r="I20" s="87">
        <v>44565</v>
      </c>
      <c r="J20" s="82">
        <v>8194</v>
      </c>
      <c r="K20" s="63">
        <v>0</v>
      </c>
    </row>
    <row r="21" spans="2:11" s="40" customFormat="1" ht="21.75" customHeight="1" x14ac:dyDescent="0.25">
      <c r="B21" s="113">
        <v>44559</v>
      </c>
      <c r="C21" s="68">
        <v>44558</v>
      </c>
      <c r="D21" s="116" t="s">
        <v>83</v>
      </c>
      <c r="E21" s="117" t="s">
        <v>21</v>
      </c>
      <c r="F21" s="115" t="s">
        <v>138</v>
      </c>
      <c r="G21" s="118" t="s">
        <v>22</v>
      </c>
      <c r="H21" s="83">
        <v>81649.7</v>
      </c>
      <c r="I21" s="87">
        <v>44589</v>
      </c>
      <c r="J21" s="88">
        <v>81649.7</v>
      </c>
      <c r="K21" s="62">
        <v>0</v>
      </c>
    </row>
    <row r="22" spans="2:11" s="40" customFormat="1" ht="23.25" customHeight="1" x14ac:dyDescent="0.25">
      <c r="B22" s="113">
        <v>44559</v>
      </c>
      <c r="C22" s="68">
        <v>44558</v>
      </c>
      <c r="D22" s="116" t="s">
        <v>84</v>
      </c>
      <c r="E22" s="117" t="s">
        <v>21</v>
      </c>
      <c r="F22" s="115" t="s">
        <v>139</v>
      </c>
      <c r="G22" s="118" t="s">
        <v>22</v>
      </c>
      <c r="H22" s="83">
        <v>243229.6</v>
      </c>
      <c r="I22" s="89">
        <v>44589</v>
      </c>
      <c r="J22" s="83">
        <v>243229.6</v>
      </c>
      <c r="K22" s="91">
        <v>0</v>
      </c>
    </row>
    <row r="23" spans="2:11" s="40" customFormat="1" ht="42.75" customHeight="1" x14ac:dyDescent="0.25">
      <c r="B23" s="104">
        <v>44547</v>
      </c>
      <c r="C23" s="43">
        <v>44545</v>
      </c>
      <c r="D23" s="57" t="s">
        <v>65</v>
      </c>
      <c r="E23" s="55" t="s">
        <v>66</v>
      </c>
      <c r="F23" s="41" t="s">
        <v>67</v>
      </c>
      <c r="G23" s="56" t="s">
        <v>68</v>
      </c>
      <c r="H23" s="46">
        <v>5310</v>
      </c>
      <c r="I23" s="89">
        <v>44576</v>
      </c>
      <c r="J23" s="46">
        <v>0</v>
      </c>
      <c r="K23" s="63">
        <v>5310</v>
      </c>
    </row>
    <row r="24" spans="2:11" ht="33.75" customHeight="1" x14ac:dyDescent="0.25">
      <c r="B24" s="164">
        <v>44581</v>
      </c>
      <c r="C24" s="68">
        <v>44581</v>
      </c>
      <c r="D24" s="114" t="s">
        <v>152</v>
      </c>
      <c r="E24" s="116" t="s">
        <v>36</v>
      </c>
      <c r="F24" s="119" t="s">
        <v>151</v>
      </c>
      <c r="G24" s="29" t="s">
        <v>15</v>
      </c>
      <c r="H24" s="83">
        <v>103749.56</v>
      </c>
      <c r="I24" s="131"/>
      <c r="J24" s="132">
        <v>0</v>
      </c>
      <c r="K24" s="107">
        <v>103749.56</v>
      </c>
    </row>
    <row r="25" spans="2:11" ht="33.75" customHeight="1" x14ac:dyDescent="0.25">
      <c r="B25" s="164">
        <v>44583</v>
      </c>
      <c r="C25" s="68">
        <v>44583</v>
      </c>
      <c r="D25" s="114" t="s">
        <v>150</v>
      </c>
      <c r="E25" s="116" t="s">
        <v>36</v>
      </c>
      <c r="F25" s="119" t="s">
        <v>149</v>
      </c>
      <c r="G25" s="29" t="s">
        <v>15</v>
      </c>
      <c r="H25" s="83">
        <v>121881.23</v>
      </c>
      <c r="I25" s="131"/>
      <c r="J25" s="132">
        <v>0</v>
      </c>
      <c r="K25" s="107">
        <v>121881.23</v>
      </c>
    </row>
    <row r="26" spans="2:11" s="40" customFormat="1" ht="33" customHeight="1" x14ac:dyDescent="0.25">
      <c r="B26" s="113">
        <v>44558</v>
      </c>
      <c r="C26" s="68">
        <v>44535</v>
      </c>
      <c r="D26" s="114" t="s">
        <v>95</v>
      </c>
      <c r="E26" s="116" t="s">
        <v>23</v>
      </c>
      <c r="F26" s="119" t="s">
        <v>96</v>
      </c>
      <c r="G26" s="29" t="s">
        <v>15</v>
      </c>
      <c r="H26" s="83">
        <v>12690.72</v>
      </c>
      <c r="I26" s="97">
        <v>44566</v>
      </c>
      <c r="J26" s="83">
        <v>12690.72</v>
      </c>
      <c r="K26" s="63">
        <v>0</v>
      </c>
    </row>
    <row r="27" spans="2:11" s="40" customFormat="1" ht="35.25" customHeight="1" x14ac:dyDescent="0.25">
      <c r="B27" s="113">
        <v>44559</v>
      </c>
      <c r="C27" s="68">
        <v>44535</v>
      </c>
      <c r="D27" s="114" t="s">
        <v>101</v>
      </c>
      <c r="E27" s="116" t="s">
        <v>23</v>
      </c>
      <c r="F27" s="119" t="s">
        <v>102</v>
      </c>
      <c r="G27" s="29" t="s">
        <v>15</v>
      </c>
      <c r="H27" s="83">
        <v>3780.54</v>
      </c>
      <c r="I27" s="97">
        <v>44566</v>
      </c>
      <c r="J27" s="83">
        <v>3780.54</v>
      </c>
      <c r="K27" s="62">
        <v>0</v>
      </c>
    </row>
    <row r="28" spans="2:11" s="1" customFormat="1" ht="33" customHeight="1" x14ac:dyDescent="0.25">
      <c r="B28" s="113">
        <v>44579</v>
      </c>
      <c r="C28" s="68">
        <v>44566</v>
      </c>
      <c r="D28" s="114" t="s">
        <v>123</v>
      </c>
      <c r="E28" s="116" t="s">
        <v>23</v>
      </c>
      <c r="F28" s="119" t="s">
        <v>124</v>
      </c>
      <c r="G28" s="29" t="s">
        <v>15</v>
      </c>
      <c r="H28" s="83">
        <v>12961.82</v>
      </c>
      <c r="I28" s="97">
        <v>44597</v>
      </c>
      <c r="J28" s="83">
        <v>12961.82</v>
      </c>
      <c r="K28" s="90">
        <v>0</v>
      </c>
    </row>
    <row r="29" spans="2:11" s="1" customFormat="1" ht="30.75" customHeight="1" x14ac:dyDescent="0.25">
      <c r="B29" s="113">
        <v>44575</v>
      </c>
      <c r="C29" s="68">
        <v>44566</v>
      </c>
      <c r="D29" s="114" t="s">
        <v>125</v>
      </c>
      <c r="E29" s="116" t="s">
        <v>23</v>
      </c>
      <c r="F29" s="119" t="s">
        <v>126</v>
      </c>
      <c r="G29" s="29" t="s">
        <v>15</v>
      </c>
      <c r="H29" s="83">
        <v>2190.2199999999998</v>
      </c>
      <c r="I29" s="97">
        <v>44597</v>
      </c>
      <c r="J29" s="83">
        <v>2190.2199999999998</v>
      </c>
      <c r="K29" s="63">
        <v>0</v>
      </c>
    </row>
    <row r="30" spans="2:11" s="1" customFormat="1" ht="24.75" customHeight="1" x14ac:dyDescent="0.25">
      <c r="B30" s="113">
        <v>44561</v>
      </c>
      <c r="C30" s="68">
        <v>44561</v>
      </c>
      <c r="D30" s="114" t="s">
        <v>110</v>
      </c>
      <c r="E30" s="116" t="s">
        <v>49</v>
      </c>
      <c r="F30" s="119" t="s">
        <v>111</v>
      </c>
      <c r="G30" s="29" t="s">
        <v>15</v>
      </c>
      <c r="H30" s="83">
        <v>27115.82</v>
      </c>
      <c r="I30" s="97">
        <v>44591</v>
      </c>
      <c r="J30" s="83">
        <v>27115.82</v>
      </c>
      <c r="K30" s="91">
        <v>0</v>
      </c>
    </row>
    <row r="31" spans="2:11" s="1" customFormat="1" ht="27" customHeight="1" x14ac:dyDescent="0.25">
      <c r="B31" s="113">
        <v>44561</v>
      </c>
      <c r="C31" s="68">
        <v>44561</v>
      </c>
      <c r="D31" s="114" t="s">
        <v>112</v>
      </c>
      <c r="E31" s="116" t="s">
        <v>49</v>
      </c>
      <c r="F31" s="119" t="s">
        <v>113</v>
      </c>
      <c r="G31" s="29" t="s">
        <v>15</v>
      </c>
      <c r="H31" s="83">
        <v>2443.64</v>
      </c>
      <c r="I31" s="97">
        <v>44591</v>
      </c>
      <c r="J31" s="83">
        <v>2443.64</v>
      </c>
      <c r="K31" s="92">
        <v>0</v>
      </c>
    </row>
    <row r="32" spans="2:11" ht="31.5" customHeight="1" x14ac:dyDescent="0.25">
      <c r="B32" s="164">
        <v>44592</v>
      </c>
      <c r="C32" s="68">
        <v>44592</v>
      </c>
      <c r="D32" s="114" t="s">
        <v>140</v>
      </c>
      <c r="E32" s="116" t="s">
        <v>49</v>
      </c>
      <c r="F32" s="119" t="s">
        <v>141</v>
      </c>
      <c r="G32" s="29" t="s">
        <v>15</v>
      </c>
      <c r="H32" s="83">
        <v>22207.24</v>
      </c>
      <c r="I32" s="87">
        <v>44622</v>
      </c>
      <c r="J32" s="46">
        <v>0</v>
      </c>
      <c r="K32" s="106">
        <v>22207.24</v>
      </c>
    </row>
    <row r="33" spans="2:11" ht="31.5" customHeight="1" x14ac:dyDescent="0.25">
      <c r="B33" s="164">
        <v>44592</v>
      </c>
      <c r="C33" s="68">
        <v>44592</v>
      </c>
      <c r="D33" s="114" t="s">
        <v>142</v>
      </c>
      <c r="E33" s="116" t="s">
        <v>49</v>
      </c>
      <c r="F33" s="119" t="s">
        <v>143</v>
      </c>
      <c r="G33" s="29" t="s">
        <v>15</v>
      </c>
      <c r="H33" s="83">
        <v>2475.58</v>
      </c>
      <c r="I33" s="85">
        <v>44622</v>
      </c>
      <c r="J33" s="46">
        <v>0</v>
      </c>
      <c r="K33" s="106">
        <v>2475.58</v>
      </c>
    </row>
    <row r="34" spans="2:11" s="1" customFormat="1" ht="27.75" customHeight="1" x14ac:dyDescent="0.25">
      <c r="B34" s="113">
        <v>44568</v>
      </c>
      <c r="C34" s="68">
        <v>44566</v>
      </c>
      <c r="D34" s="114" t="s">
        <v>127</v>
      </c>
      <c r="E34" s="57" t="s">
        <v>51</v>
      </c>
      <c r="F34" s="119" t="s">
        <v>128</v>
      </c>
      <c r="G34" s="29" t="s">
        <v>52</v>
      </c>
      <c r="H34" s="83">
        <v>15000</v>
      </c>
      <c r="I34" s="97">
        <v>44597</v>
      </c>
      <c r="J34" s="83">
        <v>15000</v>
      </c>
      <c r="K34" s="92">
        <v>0</v>
      </c>
    </row>
    <row r="35" spans="2:11" s="1" customFormat="1" ht="27.75" customHeight="1" x14ac:dyDescent="0.25">
      <c r="B35" s="104">
        <v>44356</v>
      </c>
      <c r="C35" s="43">
        <v>44306</v>
      </c>
      <c r="D35" s="59" t="s">
        <v>39</v>
      </c>
      <c r="E35" s="45" t="s">
        <v>40</v>
      </c>
      <c r="F35" s="31" t="s">
        <v>41</v>
      </c>
      <c r="G35" s="32" t="s">
        <v>18</v>
      </c>
      <c r="H35" s="46">
        <v>79041.81</v>
      </c>
      <c r="I35" s="89">
        <v>44336</v>
      </c>
      <c r="J35" s="46">
        <v>0</v>
      </c>
      <c r="K35" s="92">
        <v>79041.81</v>
      </c>
    </row>
    <row r="36" spans="2:11" s="40" customFormat="1" ht="30" customHeight="1" x14ac:dyDescent="0.25">
      <c r="B36" s="104">
        <v>44558</v>
      </c>
      <c r="C36" s="43">
        <v>44531</v>
      </c>
      <c r="D36" s="59" t="s">
        <v>105</v>
      </c>
      <c r="E36" s="45" t="s">
        <v>37</v>
      </c>
      <c r="F36" s="51" t="s">
        <v>133</v>
      </c>
      <c r="G36" s="32" t="s">
        <v>17</v>
      </c>
      <c r="H36" s="83">
        <v>910</v>
      </c>
      <c r="I36" s="87">
        <v>44562</v>
      </c>
      <c r="J36" s="83">
        <v>910</v>
      </c>
      <c r="K36" s="63">
        <v>0</v>
      </c>
    </row>
    <row r="37" spans="2:11" s="40" customFormat="1" ht="28.5" customHeight="1" x14ac:dyDescent="0.25">
      <c r="B37" s="104">
        <v>44575</v>
      </c>
      <c r="C37" s="43">
        <v>44564</v>
      </c>
      <c r="D37" s="59" t="s">
        <v>119</v>
      </c>
      <c r="E37" s="45" t="s">
        <v>37</v>
      </c>
      <c r="F37" s="51" t="s">
        <v>134</v>
      </c>
      <c r="G37" s="32" t="s">
        <v>17</v>
      </c>
      <c r="H37" s="83">
        <v>910</v>
      </c>
      <c r="I37" s="87">
        <v>44595</v>
      </c>
      <c r="J37" s="83">
        <v>910</v>
      </c>
      <c r="K37" s="63">
        <v>0</v>
      </c>
    </row>
    <row r="38" spans="2:11" s="1" customFormat="1" ht="42.75" customHeight="1" x14ac:dyDescent="0.25">
      <c r="B38" s="104">
        <v>44547</v>
      </c>
      <c r="C38" s="68">
        <v>44536</v>
      </c>
      <c r="D38" s="59" t="s">
        <v>69</v>
      </c>
      <c r="E38" s="45" t="s">
        <v>55</v>
      </c>
      <c r="F38" s="51" t="s">
        <v>70</v>
      </c>
      <c r="G38" s="58" t="s">
        <v>71</v>
      </c>
      <c r="H38" s="46">
        <v>123481.81</v>
      </c>
      <c r="I38" s="87">
        <v>44567</v>
      </c>
      <c r="J38" s="46">
        <v>123481.81</v>
      </c>
      <c r="K38" s="63">
        <v>0</v>
      </c>
    </row>
    <row r="39" spans="2:11" s="1" customFormat="1" ht="40.5" customHeight="1" x14ac:dyDescent="0.25">
      <c r="B39" s="104">
        <v>44550</v>
      </c>
      <c r="C39" s="68">
        <v>44546</v>
      </c>
      <c r="D39" s="59" t="s">
        <v>72</v>
      </c>
      <c r="E39" s="45" t="s">
        <v>55</v>
      </c>
      <c r="F39" s="51" t="s">
        <v>73</v>
      </c>
      <c r="G39" s="58" t="s">
        <v>74</v>
      </c>
      <c r="H39" s="46">
        <v>129800</v>
      </c>
      <c r="I39" s="87">
        <v>44577</v>
      </c>
      <c r="J39" s="46">
        <v>129800</v>
      </c>
      <c r="K39" s="63">
        <v>0</v>
      </c>
    </row>
    <row r="40" spans="2:11" s="1" customFormat="1" ht="31.5" customHeight="1" x14ac:dyDescent="0.25">
      <c r="B40" s="104">
        <v>44558</v>
      </c>
      <c r="C40" s="68">
        <v>44531</v>
      </c>
      <c r="D40" s="59" t="s">
        <v>99</v>
      </c>
      <c r="E40" s="100" t="s">
        <v>38</v>
      </c>
      <c r="F40" s="105" t="s">
        <v>100</v>
      </c>
      <c r="G40" s="101" t="s">
        <v>20</v>
      </c>
      <c r="H40" s="83">
        <v>26500</v>
      </c>
      <c r="I40" s="87">
        <v>44562</v>
      </c>
      <c r="J40" s="46">
        <v>26500</v>
      </c>
      <c r="K40" s="107">
        <v>0</v>
      </c>
    </row>
    <row r="41" spans="2:11" ht="27" customHeight="1" x14ac:dyDescent="0.25">
      <c r="B41" s="104">
        <v>44575</v>
      </c>
      <c r="C41" s="68">
        <v>44565</v>
      </c>
      <c r="D41" s="59" t="s">
        <v>145</v>
      </c>
      <c r="E41" s="100" t="s">
        <v>38</v>
      </c>
      <c r="F41" s="105" t="s">
        <v>144</v>
      </c>
      <c r="G41" s="101" t="s">
        <v>20</v>
      </c>
      <c r="H41" s="83">
        <v>26500</v>
      </c>
      <c r="I41" s="124"/>
      <c r="J41" s="46">
        <v>26500</v>
      </c>
      <c r="K41" s="107">
        <v>0</v>
      </c>
    </row>
    <row r="42" spans="2:11" s="1" customFormat="1" ht="62.25" customHeight="1" x14ac:dyDescent="0.25">
      <c r="B42" s="104">
        <v>44587</v>
      </c>
      <c r="C42" s="68">
        <v>44586</v>
      </c>
      <c r="D42" s="59" t="s">
        <v>129</v>
      </c>
      <c r="E42" s="100" t="s">
        <v>97</v>
      </c>
      <c r="F42" s="105" t="s">
        <v>130</v>
      </c>
      <c r="G42" s="101" t="s">
        <v>98</v>
      </c>
      <c r="H42" s="46">
        <v>14514</v>
      </c>
      <c r="I42" s="87">
        <v>44617</v>
      </c>
      <c r="J42" s="46">
        <v>0</v>
      </c>
      <c r="K42" s="63">
        <v>14514</v>
      </c>
    </row>
    <row r="43" spans="2:11" s="1" customFormat="1" ht="41.25" customHeight="1" x14ac:dyDescent="0.25">
      <c r="B43" s="113">
        <v>44588</v>
      </c>
      <c r="C43" s="68">
        <v>44586</v>
      </c>
      <c r="D43" s="120" t="s">
        <v>136</v>
      </c>
      <c r="E43" s="120" t="s">
        <v>32</v>
      </c>
      <c r="F43" s="116" t="s">
        <v>137</v>
      </c>
      <c r="G43" s="121" t="s">
        <v>19</v>
      </c>
      <c r="H43" s="122">
        <v>59000</v>
      </c>
      <c r="I43" s="97">
        <v>44607</v>
      </c>
      <c r="J43" s="122">
        <v>0</v>
      </c>
      <c r="K43" s="123">
        <v>59000</v>
      </c>
    </row>
    <row r="44" spans="2:11" s="1" customFormat="1" ht="47.25" customHeight="1" x14ac:dyDescent="0.25">
      <c r="B44" s="104">
        <v>44544</v>
      </c>
      <c r="C44" s="68">
        <v>44540</v>
      </c>
      <c r="D44" s="59" t="s">
        <v>61</v>
      </c>
      <c r="E44" s="45" t="s">
        <v>34</v>
      </c>
      <c r="F44" s="51" t="s">
        <v>62</v>
      </c>
      <c r="G44" s="58" t="s">
        <v>20</v>
      </c>
      <c r="H44" s="83">
        <v>18000</v>
      </c>
      <c r="I44" s="97">
        <v>44571</v>
      </c>
      <c r="J44" s="58">
        <v>18000</v>
      </c>
      <c r="K44" s="107">
        <v>0</v>
      </c>
    </row>
    <row r="45" spans="2:11" ht="38.25" customHeight="1" x14ac:dyDescent="0.25">
      <c r="B45" s="104">
        <v>44579</v>
      </c>
      <c r="C45" s="68">
        <v>44574</v>
      </c>
      <c r="D45" s="59" t="s">
        <v>146</v>
      </c>
      <c r="E45" s="45" t="s">
        <v>34</v>
      </c>
      <c r="F45" s="51" t="s">
        <v>147</v>
      </c>
      <c r="G45" s="58" t="s">
        <v>20</v>
      </c>
      <c r="H45" s="83">
        <v>18000</v>
      </c>
      <c r="I45" s="124"/>
      <c r="J45" s="125">
        <v>18000</v>
      </c>
      <c r="K45" s="107">
        <v>0</v>
      </c>
    </row>
    <row r="46" spans="2:11" s="1" customFormat="1" ht="48.75" customHeight="1" x14ac:dyDescent="0.25">
      <c r="B46" s="104">
        <v>44551</v>
      </c>
      <c r="C46" s="68">
        <v>44550</v>
      </c>
      <c r="D46" s="59" t="s">
        <v>75</v>
      </c>
      <c r="E46" s="45" t="s">
        <v>60</v>
      </c>
      <c r="F46" s="51" t="s">
        <v>76</v>
      </c>
      <c r="G46" s="58" t="s">
        <v>27</v>
      </c>
      <c r="H46" s="46">
        <v>43424</v>
      </c>
      <c r="I46" s="87">
        <v>44581</v>
      </c>
      <c r="J46" s="46">
        <v>43424</v>
      </c>
      <c r="K46" s="98">
        <v>0</v>
      </c>
    </row>
    <row r="47" spans="2:11" s="1" customFormat="1" ht="53.25" customHeight="1" x14ac:dyDescent="0.25">
      <c r="B47" s="104">
        <v>44551</v>
      </c>
      <c r="C47" s="68">
        <v>44547</v>
      </c>
      <c r="D47" s="59" t="s">
        <v>77</v>
      </c>
      <c r="E47" s="45" t="s">
        <v>60</v>
      </c>
      <c r="F47" s="51" t="s">
        <v>78</v>
      </c>
      <c r="G47" s="58" t="s">
        <v>27</v>
      </c>
      <c r="H47" s="46">
        <v>14868</v>
      </c>
      <c r="I47" s="87">
        <v>44578</v>
      </c>
      <c r="J47" s="46">
        <v>14868</v>
      </c>
      <c r="K47" s="63">
        <v>0</v>
      </c>
    </row>
    <row r="48" spans="2:11" s="1" customFormat="1" ht="51" customHeight="1" x14ac:dyDescent="0.25">
      <c r="B48" s="104">
        <v>44533</v>
      </c>
      <c r="C48" s="68">
        <v>44525</v>
      </c>
      <c r="D48" s="57" t="s">
        <v>56</v>
      </c>
      <c r="E48" s="51" t="s">
        <v>57</v>
      </c>
      <c r="F48" s="51" t="s">
        <v>58</v>
      </c>
      <c r="G48" s="56" t="s">
        <v>54</v>
      </c>
      <c r="H48" s="83">
        <v>581943.93000000005</v>
      </c>
      <c r="I48" s="87">
        <v>44555</v>
      </c>
      <c r="J48" s="46">
        <v>290971.96000000002</v>
      </c>
      <c r="K48" s="107">
        <v>290971.96999999997</v>
      </c>
    </row>
    <row r="49" spans="2:11" s="1" customFormat="1" ht="44.25" customHeight="1" x14ac:dyDescent="0.25">
      <c r="B49" s="104">
        <v>44560</v>
      </c>
      <c r="C49" s="68">
        <v>44547</v>
      </c>
      <c r="D49" s="57" t="s">
        <v>53</v>
      </c>
      <c r="E49" s="51" t="s">
        <v>50</v>
      </c>
      <c r="F49" s="51" t="s">
        <v>114</v>
      </c>
      <c r="G49" s="56" t="s">
        <v>115</v>
      </c>
      <c r="H49" s="46">
        <v>44604</v>
      </c>
      <c r="I49" s="99">
        <v>44591</v>
      </c>
      <c r="J49" s="46">
        <v>44604</v>
      </c>
      <c r="K49" s="63">
        <v>0</v>
      </c>
    </row>
    <row r="50" spans="2:11" s="1" customFormat="1" ht="62.25" customHeight="1" x14ac:dyDescent="0.25">
      <c r="B50" s="104">
        <v>44550</v>
      </c>
      <c r="C50" s="68">
        <v>44544</v>
      </c>
      <c r="D50" s="66" t="s">
        <v>89</v>
      </c>
      <c r="E50" s="45" t="s">
        <v>90</v>
      </c>
      <c r="F50" s="45" t="s">
        <v>109</v>
      </c>
      <c r="G50" s="58" t="s">
        <v>86</v>
      </c>
      <c r="H50" s="46">
        <v>5160</v>
      </c>
      <c r="I50" s="87">
        <v>44575</v>
      </c>
      <c r="J50" s="83">
        <v>0</v>
      </c>
      <c r="K50" s="63">
        <v>5160</v>
      </c>
    </row>
    <row r="51" spans="2:11" s="1" customFormat="1" ht="53.25" customHeight="1" x14ac:dyDescent="0.25">
      <c r="B51" s="127">
        <v>44557</v>
      </c>
      <c r="C51" s="68">
        <v>44540</v>
      </c>
      <c r="D51" s="66" t="s">
        <v>91</v>
      </c>
      <c r="E51" s="45" t="s">
        <v>92</v>
      </c>
      <c r="F51" s="45" t="s">
        <v>94</v>
      </c>
      <c r="G51" s="58" t="s">
        <v>93</v>
      </c>
      <c r="H51" s="46">
        <v>2700</v>
      </c>
      <c r="I51" s="87">
        <v>44571</v>
      </c>
      <c r="J51" s="77">
        <v>0</v>
      </c>
      <c r="K51" s="63">
        <v>2700</v>
      </c>
    </row>
    <row r="52" spans="2:11" s="1" customFormat="1" ht="65.25" customHeight="1" x14ac:dyDescent="0.25">
      <c r="B52" s="104">
        <v>44550</v>
      </c>
      <c r="C52" s="68">
        <v>44544</v>
      </c>
      <c r="D52" s="66" t="s">
        <v>87</v>
      </c>
      <c r="E52" s="45" t="s">
        <v>88</v>
      </c>
      <c r="F52" s="45" t="s">
        <v>85</v>
      </c>
      <c r="G52" s="58" t="s">
        <v>86</v>
      </c>
      <c r="H52" s="46">
        <v>1860</v>
      </c>
      <c r="I52" s="87">
        <v>44575</v>
      </c>
      <c r="J52" s="46">
        <v>0</v>
      </c>
      <c r="K52" s="63">
        <v>1860</v>
      </c>
    </row>
    <row r="53" spans="2:11" ht="21.75" customHeight="1" thickBot="1" x14ac:dyDescent="0.3">
      <c r="B53" s="18"/>
      <c r="C53" s="130"/>
      <c r="D53" s="19"/>
      <c r="E53" s="20"/>
      <c r="F53" s="20"/>
      <c r="G53" s="20"/>
      <c r="H53" s="21">
        <f>SUM(H17:H52)</f>
        <v>2514693.02</v>
      </c>
      <c r="I53" s="21"/>
      <c r="J53" s="21">
        <f>SUM(J17:J52)</f>
        <v>1155575.8299999998</v>
      </c>
      <c r="K53" s="64">
        <f>SUM(K17:K52)</f>
        <v>1359117.1899999997</v>
      </c>
    </row>
    <row r="54" spans="2:11" ht="21.75" customHeight="1" thickBot="1" x14ac:dyDescent="0.3">
      <c r="C54" s="2"/>
      <c r="D54" s="2"/>
      <c r="E54" s="2"/>
      <c r="F54" s="2"/>
      <c r="G54" s="2"/>
      <c r="H54" s="22">
        <f>SUM(H53,H16)</f>
        <v>2519933.02</v>
      </c>
      <c r="I54" s="26"/>
      <c r="J54" s="96">
        <f>SUM(J53,J16)</f>
        <v>1155575.8299999998</v>
      </c>
      <c r="K54" s="95">
        <f>SUM(K53,K16)</f>
        <v>1364357.1899999997</v>
      </c>
    </row>
    <row r="55" spans="2:11" ht="15.75" thickTop="1" x14ac:dyDescent="0.25">
      <c r="H55" s="93"/>
    </row>
    <row r="56" spans="2:11" x14ac:dyDescent="0.25">
      <c r="H56" s="3"/>
    </row>
    <row r="57" spans="2:11" ht="21.75" customHeight="1" x14ac:dyDescent="0.25">
      <c r="H57" s="94" t="s">
        <v>107</v>
      </c>
      <c r="J57" s="94" t="s">
        <v>108</v>
      </c>
      <c r="K57" s="94" t="s">
        <v>82</v>
      </c>
    </row>
    <row r="58" spans="2:11" ht="18" customHeight="1" x14ac:dyDescent="0.25">
      <c r="B58" s="52"/>
      <c r="C58" s="1"/>
      <c r="D58" s="1"/>
      <c r="E58" s="1"/>
      <c r="F58" s="1"/>
      <c r="G58" s="1"/>
      <c r="H58" s="3"/>
      <c r="I58" s="3"/>
      <c r="J58" s="3"/>
      <c r="K58" s="3"/>
    </row>
    <row r="59" spans="2:11" ht="18" customHeight="1" x14ac:dyDescent="0.25">
      <c r="B59" s="52" t="s">
        <v>155</v>
      </c>
      <c r="C59" s="1"/>
      <c r="D59" s="1"/>
      <c r="E59" s="1"/>
      <c r="F59" s="1"/>
      <c r="G59" s="1"/>
      <c r="H59" s="3"/>
      <c r="I59" s="3"/>
      <c r="J59" s="3"/>
      <c r="K59" s="3"/>
    </row>
    <row r="60" spans="2:11" ht="14.25" customHeight="1" x14ac:dyDescent="0.5">
      <c r="B60" s="52" t="s">
        <v>154</v>
      </c>
      <c r="C60" s="1"/>
      <c r="D60" s="1"/>
      <c r="E60" s="1"/>
      <c r="F60" s="53"/>
      <c r="G60" s="53"/>
      <c r="H60" s="30"/>
      <c r="I60" s="30"/>
      <c r="J60" s="30"/>
      <c r="K60" s="30"/>
    </row>
    <row r="61" spans="2:11" ht="11.25" customHeight="1" x14ac:dyDescent="0.25">
      <c r="B61" s="52" t="s">
        <v>156</v>
      </c>
      <c r="C61" s="1"/>
      <c r="D61" s="1"/>
      <c r="E61" s="1"/>
      <c r="F61" s="1"/>
      <c r="G61" s="1"/>
      <c r="H61" s="3"/>
      <c r="I61" s="3"/>
      <c r="J61" s="3"/>
      <c r="K61" s="3"/>
    </row>
    <row r="62" spans="2:11" x14ac:dyDescent="0.25">
      <c r="C62" s="2"/>
      <c r="D62" s="2"/>
      <c r="E62" s="2"/>
      <c r="F62" s="2"/>
      <c r="G62" s="2"/>
      <c r="H62" s="3"/>
      <c r="I62" s="3"/>
      <c r="J62" s="3"/>
      <c r="K62" s="3"/>
    </row>
    <row r="63" spans="2:11" x14ac:dyDescent="0.25">
      <c r="C63" s="4" t="s">
        <v>6</v>
      </c>
      <c r="D63" s="4"/>
      <c r="E63" s="4" t="s">
        <v>7</v>
      </c>
      <c r="F63" s="5" t="s">
        <v>8</v>
      </c>
      <c r="G63" s="4" t="s">
        <v>9</v>
      </c>
      <c r="H63" s="6"/>
      <c r="I63" s="6"/>
      <c r="J63" s="6"/>
      <c r="K63" s="6"/>
    </row>
    <row r="64" spans="2:11" ht="15" customHeight="1" x14ac:dyDescent="0.25">
      <c r="C64" s="4"/>
      <c r="D64" s="4"/>
      <c r="E64" s="4"/>
      <c r="F64" s="5"/>
      <c r="G64" s="4"/>
      <c r="H64" s="6"/>
      <c r="I64" s="6"/>
      <c r="J64" s="6"/>
      <c r="K64" s="6"/>
    </row>
    <row r="65" spans="3:11" ht="15" customHeight="1" x14ac:dyDescent="0.25">
      <c r="C65" s="2"/>
      <c r="D65" s="2"/>
      <c r="E65" s="2"/>
      <c r="F65" s="2"/>
      <c r="G65" s="2"/>
      <c r="H65" s="7"/>
      <c r="I65" s="7"/>
      <c r="J65" s="7"/>
      <c r="K65" s="7"/>
    </row>
    <row r="66" spans="3:11" x14ac:dyDescent="0.25">
      <c r="C66" s="8" t="s">
        <v>13</v>
      </c>
      <c r="D66" s="8"/>
      <c r="E66" s="8"/>
      <c r="F66" s="8" t="s">
        <v>10</v>
      </c>
      <c r="G66" s="8" t="s">
        <v>35</v>
      </c>
      <c r="H66" s="10"/>
      <c r="I66" s="10"/>
      <c r="J66" s="10"/>
      <c r="K66" s="10"/>
    </row>
    <row r="67" spans="3:11" x14ac:dyDescent="0.25">
      <c r="C67" s="9" t="s">
        <v>46</v>
      </c>
      <c r="D67" s="11"/>
      <c r="E67" s="9"/>
      <c r="F67" s="9" t="s">
        <v>11</v>
      </c>
      <c r="G67" s="9" t="s">
        <v>12</v>
      </c>
      <c r="H67" s="12"/>
      <c r="I67" s="12"/>
      <c r="J67" s="12"/>
      <c r="K67" s="12"/>
    </row>
    <row r="68" spans="3:11" x14ac:dyDescent="0.25">
      <c r="C68" s="27" t="s">
        <v>158</v>
      </c>
      <c r="D68" s="28"/>
      <c r="E68" s="12"/>
      <c r="F68" s="27" t="s">
        <v>157</v>
      </c>
      <c r="G68" s="9"/>
      <c r="H68" s="12"/>
      <c r="I68" s="12"/>
      <c r="J68" s="12"/>
      <c r="K68" s="12"/>
    </row>
    <row r="69" spans="3:11" x14ac:dyDescent="0.25">
      <c r="C69" s="27"/>
      <c r="D69" s="28"/>
      <c r="E69" s="9"/>
      <c r="F69" s="9"/>
      <c r="G69" s="9"/>
      <c r="H69" s="12"/>
      <c r="I69" s="12"/>
      <c r="J69" s="12"/>
      <c r="K69" s="12"/>
    </row>
    <row r="70" spans="3:11" x14ac:dyDescent="0.25">
      <c r="C70" s="14"/>
      <c r="D70" s="13"/>
      <c r="E70" s="9"/>
      <c r="G70" s="9"/>
      <c r="H70" s="12"/>
      <c r="I70" s="12"/>
      <c r="J70" s="12"/>
      <c r="K70" s="12"/>
    </row>
  </sheetData>
  <mergeCells count="19">
    <mergeCell ref="B10:K10"/>
    <mergeCell ref="C11:H11"/>
    <mergeCell ref="B12:B13"/>
    <mergeCell ref="C12:C13"/>
    <mergeCell ref="D12:D13"/>
    <mergeCell ref="E12:E13"/>
    <mergeCell ref="F12:F13"/>
    <mergeCell ref="G12:G13"/>
    <mergeCell ref="H12:H13"/>
    <mergeCell ref="I12:I13"/>
    <mergeCell ref="J12:J13"/>
    <mergeCell ref="K12:K13"/>
    <mergeCell ref="B1:K1"/>
    <mergeCell ref="B2:K2"/>
    <mergeCell ref="B6:K6"/>
    <mergeCell ref="B8:K8"/>
    <mergeCell ref="B9:K9"/>
    <mergeCell ref="B3:K3"/>
    <mergeCell ref="B4:K4"/>
  </mergeCells>
  <pageMargins left="0.27559055118110237" right="0.19685039370078741" top="0.3" bottom="0.19685039370078741" header="0.31" footer="0.31496062992125984"/>
  <pageSetup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Est.Supls.ENE.2022.FormatoMod  </vt:lpstr>
      <vt:lpstr>Est.Supls.ENE.2022Pagos Provs  </vt:lpstr>
      <vt:lpstr>'Est.Supls.ENE.2022.FormatoMod  '!Títulos_a_imprimir</vt:lpstr>
      <vt:lpstr>'Est.Supls.ENE.2022Pagos Provs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2022-02-09T17:09:07Z</cp:lastPrinted>
  <dcterms:created xsi:type="dcterms:W3CDTF">2017-10-02T12:37:41Z</dcterms:created>
  <dcterms:modified xsi:type="dcterms:W3CDTF">2022-02-09T17:09:15Z</dcterms:modified>
</cp:coreProperties>
</file>