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ENCCONTA\Desktop\2021\ESTANDAR WEB 2021\08 AGOSTO 2021 WEB\"/>
    </mc:Choice>
  </mc:AlternateContent>
  <xr:revisionPtr revIDLastSave="0" documentId="13_ncr:1_{3499DA6E-4274-493C-9350-8555814469DD}" xr6:coauthVersionLast="47" xr6:coauthVersionMax="47" xr10:uidLastSave="{00000000-0000-0000-0000-000000000000}"/>
  <bookViews>
    <workbookView xWindow="-120" yWindow="-120" windowWidth="21840" windowHeight="13140" tabRatio="609" xr2:uid="{00000000-000D-0000-FFFF-FFFF00000000}"/>
  </bookViews>
  <sheets>
    <sheet name="Estado Supls.AGOSTO 2021  " sheetId="136" r:id="rId1"/>
    <sheet name="Detalle de Cuentas" sheetId="25" r:id="rId2"/>
  </sheets>
  <definedNames>
    <definedName name="_xlnm.Print_Area" localSheetId="1">'Detalle de Cuentas'!$B$2:$I$4</definedName>
    <definedName name="_xlnm.Print_Area" localSheetId="0">'Estado Supls.AGOSTO 2021  '!$B$1:$H$65</definedName>
    <definedName name="_xlnm.Print_Titles" localSheetId="0">'Estado Supls.AGOSTO 2021  '!$8:$12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36" l="1"/>
  <c r="I24" i="25" l="1"/>
  <c r="I20" i="25"/>
  <c r="I16" i="25"/>
  <c r="I11" i="25"/>
  <c r="I7" i="25"/>
  <c r="G18" i="136" l="1"/>
  <c r="G52" i="136" s="1"/>
  <c r="G15" i="136"/>
</calcChain>
</file>

<file path=xl/sharedStrings.xml><?xml version="1.0" encoding="utf-8"?>
<sst xmlns="http://schemas.openxmlformats.org/spreadsheetml/2006/main" count="201" uniqueCount="158">
  <si>
    <t>CONSEJO NACIONAL DE DROGAS</t>
  </si>
  <si>
    <t>Fecha de Factura</t>
  </si>
  <si>
    <t>No. de Factura o Comprobante</t>
  </si>
  <si>
    <t>Nombre del Acreedor</t>
  </si>
  <si>
    <t>Concepto</t>
  </si>
  <si>
    <t>Codificación Objetal</t>
  </si>
  <si>
    <t>Monto Deuda en RD$</t>
  </si>
  <si>
    <t xml:space="preserve">Fecha de </t>
  </si>
  <si>
    <t>Actual (2014)</t>
  </si>
  <si>
    <t>Vencimiento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</si>
  <si>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</si>
  <si>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</si>
  <si>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</si>
  <si>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</si>
  <si>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</si>
  <si>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</si>
  <si>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</si>
  <si>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</si>
  <si>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</si>
  <si>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DETALLE EXPEDIENTES CON MAS DE UNA CUENTA PRESUPUESTARIA</t>
  </si>
  <si>
    <t>2.2.1.6.01</t>
  </si>
  <si>
    <t>Presidencia de la República</t>
  </si>
  <si>
    <t>2.2.1.7.01</t>
  </si>
  <si>
    <t>2.1.1.5.04</t>
  </si>
  <si>
    <t>12223-2019 Cálculos del MAP</t>
  </si>
  <si>
    <t>ALTAGRACIA MARTÍNEZ ALONZO</t>
  </si>
  <si>
    <t>PRESTACIONES LABORALES (Vacaciones)  (Fallecimiento)</t>
  </si>
  <si>
    <t>REGALIA PASCUAL DIC/2019 (PREVENTIVO / LIB. NOS. 631-1 Y 667-1)</t>
  </si>
  <si>
    <t>REGALÍA PASCUAL 2019 A PERSONAL INACTIVO, DESVINCULADA POR FALLECIMIENTO.</t>
  </si>
  <si>
    <t>2.1.1.4.01</t>
  </si>
  <si>
    <t>2.2.8.7.05</t>
  </si>
  <si>
    <t>2.2.5.1.01</t>
  </si>
  <si>
    <t>COMPAÑÍA DOMINICANA DE TELÉFONOS, S.A</t>
  </si>
  <si>
    <t>2.2.1.3.01</t>
  </si>
  <si>
    <t>EDENORTE</t>
  </si>
  <si>
    <t>CORAASAN</t>
  </si>
  <si>
    <t>AGUA PLANETA AZUL, S. A.</t>
  </si>
  <si>
    <t>2.3.1.1.01</t>
  </si>
  <si>
    <t>2.3.9.2.01</t>
  </si>
  <si>
    <t>2.2.7.2.06</t>
  </si>
  <si>
    <t>2.2.8.7.02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</si>
  <si>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</si>
  <si>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</si>
  <si>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</si>
  <si>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</si>
  <si>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ONETEL KDK, SRL</t>
  </si>
  <si>
    <t>JOHNNY MAUAD SOSA</t>
  </si>
  <si>
    <t>2.2.9.2.01</t>
  </si>
  <si>
    <t>SUNIX PETROLEUM SRL</t>
  </si>
  <si>
    <t>2.3.7.1.02</t>
  </si>
  <si>
    <t>2.1.1.5.03/2.1.1.5.04</t>
  </si>
  <si>
    <t>PABLO ROBERTO GARCIA RAMIREZ</t>
  </si>
  <si>
    <t>LIC. YNOCENCIO MARTÍNEZ SANTOS</t>
  </si>
  <si>
    <t>EDEESTE</t>
  </si>
  <si>
    <t>INAPA</t>
  </si>
  <si>
    <t>MARIANO ROJAS CROUSSETT</t>
  </si>
  <si>
    <t>ESTADO DE CUENTAS DE SUPLIDORES</t>
  </si>
  <si>
    <t>B1500004031</t>
  </si>
  <si>
    <t>ABENSA - FOOD SHOP</t>
  </si>
  <si>
    <t>LAVADO INTERIOR DE VEHICULOS TOYOTA HI-ACE, PLACAS: EI00312,313 Y 314, Y TOYOTA HILUX, PLACA EL05870, ASIGNADOS A LA SECCION DE TRANSPORTACION Y OBSERVATORIO DOINICANCO DE DROGAS</t>
  </si>
  <si>
    <t>2.2.5.8.01</t>
  </si>
  <si>
    <t>B1500000008</t>
  </si>
  <si>
    <t>MAWREN COMERCIAL SRL</t>
  </si>
  <si>
    <t>44724-2021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</si>
  <si>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</si>
  <si>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</si>
  <si>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</si>
  <si>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</si>
  <si>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</si>
  <si>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RETENCIÓN INAVI-VIDA  A PERSONAL CONTRATADO TEMPORAL  PAGADO CON RECURSOS PROPIOS, CORRESPONDIENTE A LOS MESES DE: FEBRERO, MARZO, ABRIL, MAYO Y JUNIO 2021</t>
  </si>
  <si>
    <t xml:space="preserve">COLECTOR CONTRIBUCIONES AL INAVI </t>
  </si>
  <si>
    <t>Contador</t>
  </si>
  <si>
    <t>2.2.6.3.01</t>
  </si>
  <si>
    <t>Cálculos del MAP 63382-2021</t>
  </si>
  <si>
    <t>GERMANIA IDEYARDA MELO VELAZQUEZ</t>
  </si>
  <si>
    <t xml:space="preserve">PRESTACIONES LABORALES, CORRESPONDIENTE A 14 AÑOS DE INDEMNIZACION, SEGUN ARTS.60, 98 Y ART. 138 DEL REGLAMENTO 523-09, Y 60 DIAS DE VACACIONES, SEGUN ARTS. 53,55, DE LA LEY 41-08 DEL 16/01/08 DE FUNCION PUBLICA. </t>
  </si>
  <si>
    <t>B1500016838</t>
  </si>
  <si>
    <t>SERVICIO DE AGUA Y ALCANTARILLADO SANTIAGO, CONTRATO NO. 01278773, PERIODO DEL  04/07/2021  AL  03/08/2021, CORRESPONDIENTE AL NUEVO LOCAL UBICADO EN LA URBANIZACION LA RINCONADA, RINCON LARGO.</t>
  </si>
  <si>
    <t>2.2.1.7.01/2.2.1.8.01</t>
  </si>
  <si>
    <t>B1500000287</t>
  </si>
  <si>
    <t>COMPRA DE VARIOS ARTICULOS PARA EL MANTENIMIENTO DE LOS VEHICULOS DE ESTE CONSEJO NACIONAL DE DROGAS, PARA CUBRIR EL TRIMESTRE JULIO-SEPTIEMBRE 2021.</t>
  </si>
  <si>
    <t>B1500064799</t>
  </si>
  <si>
    <t xml:space="preserve">COMPRA DE 100 GALONES DE GASOIL PARA USO DE PLANTA ELÉCTRICA DE EMERGENCIA MARCA IGSA DE 20 KW, PERTENECIENTE AL CONSEJO NACIONAL DE DROGAS. </t>
  </si>
  <si>
    <t>B1500000188</t>
  </si>
  <si>
    <t>ALQUILER LOCAL REGIONAL NORDESTE, SAN FRANCISCO DE MACORIS AGOSTO 2021.</t>
  </si>
  <si>
    <t>ALQUILER DEL NUEVO LOCAL DONDE SE ALOJA LA OFICINA DEL CONSEJO NACIONAL DE DROGAS EN LA  REGIONAL SUR, BARAHONA, UBICADO EN LA CALLE DUVERGÉ NO. 15 ,  CORRESPONDIENTE AL MES DE AGOSTO 2021.</t>
  </si>
  <si>
    <t>B1500196105</t>
  </si>
  <si>
    <t>SERVICIO DE AGUA Y ALCANTARILLADO REG. NORDESTE SAN FRANCISCO DE MACORÍS, PERÍODO  01/07/2021 - 31/07/2021.</t>
  </si>
  <si>
    <t>B1500223472</t>
  </si>
  <si>
    <t>SERVICIO DE ENERGÍA ELÉCTRICA REGIONAL NORTE, SANTIAGO, PERÍODO  01/07/2021  AL  01/08/2021. ( CONTRATO NO. 6600231 DEL LOCAL NUEVO RINCON LARGO, LA ESMERALDA)</t>
  </si>
  <si>
    <t>B1500223574</t>
  </si>
  <si>
    <t xml:space="preserve">SERVICIO DE ENERGÍA ELÉCTRICA REGIONAL SAN FRANCISCO, PERÍODO  01/07/2021 - 01/08/2021 </t>
  </si>
  <si>
    <t>EDESUR</t>
  </si>
  <si>
    <t>B1500000614</t>
  </si>
  <si>
    <t>CASTING SCORPION, SRL</t>
  </si>
  <si>
    <t>COMPRA DE (06) MEMORIAS SD 64GB, (01) LENTE FOTOGRÁFICO Y (01) FLASH PARA CÁMARA, PARA USO DEL DEPARTAMENTO DE COMUNICACIONES DEL CONSEJO NACIONAL DE DROGAS</t>
  </si>
  <si>
    <t>2.3.9.2.01/2.3.9.8.01/2.6.2.3.01</t>
  </si>
  <si>
    <t>B1500000182</t>
  </si>
  <si>
    <t xml:space="preserve">SERVICIOS PROFESIONALES REALIZADOS EN ASISTENCIA TÉCNICA DEL SISTEMA INTEGRADO DE ADMINISTRACIÓN FINANCIERA (SIAF), CORRESP. AL MES DE AGOSTO 2021. </t>
  </si>
  <si>
    <r>
      <t xml:space="preserve"> AL 31 DE AGOSTO 2021</t>
    </r>
    <r>
      <rPr>
        <b/>
        <sz val="12"/>
        <color rgb="FFFF0000"/>
        <rFont val="Arial"/>
        <family val="2"/>
      </rPr>
      <t/>
    </r>
  </si>
  <si>
    <t>B1500105627</t>
  </si>
  <si>
    <t>POR SERVICIOS TELEFÓNICOS LINEAS FIJAS  CORRESPONDIENTE AL MES DE AGOSTO 2021.</t>
  </si>
  <si>
    <t>B1500105618</t>
  </si>
  <si>
    <t>POR SERVICIOS TELEFÓNICOS FLOTAS CORRESPONDIENTE AL MES DE AGOSTO 2021.</t>
  </si>
  <si>
    <t>B1500029615</t>
  </si>
  <si>
    <t>SEGUROS RESERVAS, SA</t>
  </si>
  <si>
    <t>INCLUSION  DEL VEHICULO MARCA: TOYOTA,  MODELO: LN145LTRMDS, CHASIS: LN1450030188, PLACA: EL03884, AÑO: 1999, PERIODO: DESDE 14/06/2021 HASTA 04/01/2022.  (PÓLIZA: 2-2-502-0015296)</t>
  </si>
  <si>
    <t>2.2.6.2.01</t>
  </si>
  <si>
    <t>B1500030680</t>
  </si>
  <si>
    <t>INCLUSION  DEL VEHICULO MARCA: HYNDAI,  MODELO: H1, CHASIS: KMJWA37KBLU122656, PLACA: 709292 (DE EXHIBICION), AÑO: 2020, PERIODO: DESDE 17/08/2021  HASTA  04/01/2022.  (PÓLIZA: 2-2-502-0015296)</t>
  </si>
  <si>
    <t>B1500000006</t>
  </si>
  <si>
    <t>PROYECTOS CIVILES Y SANITARIOS, SRL</t>
  </si>
  <si>
    <t>REMODELACIÓN Y AMPLIACIÓN DE LA COCINA PRINCIPAL UBICADA EN EL 1ER. PISO DE ESTE CONSEJO NACIONAL DE DROGAS.</t>
  </si>
  <si>
    <t>2.7.1.2.01</t>
  </si>
  <si>
    <t>B1500000025</t>
  </si>
  <si>
    <t>SLYNG DOMINICANA, SRL</t>
  </si>
  <si>
    <t>COMPRA DE COMESTIBLES A UTILIZARSE EN EL ALMUERZO DE LOS DIRECTORES Y ALGUNOS ENCARGADOS QUE LABORAN EN ESTE CONSEJO NACIONAL DE DROGAS, CUBRIENDO EL MES DE JULIO 2021.</t>
  </si>
  <si>
    <t>B1500000252</t>
  </si>
  <si>
    <t>COMPRA DE 110 ALMUERZOS PARA PERSONAL DE SEGURIDAD DE ESTE CONSEJO NACIONAL DE DROGAS DEL 1RO AL 30 DE JULIO DEL 2021</t>
  </si>
  <si>
    <t>B1500000222</t>
  </si>
  <si>
    <t>INMOBILIARIA NANG FONG, SRL</t>
  </si>
  <si>
    <t>SERVICIO DE LAVADO SENCILLO, LAVADO DE MOTOR, SOPLETEO Y ENGRASE A 10 VEHÍCULOS PERTENECIENTES AL CONSEJO NACIONAL DE DROGAS.</t>
  </si>
  <si>
    <t>B1500032584</t>
  </si>
  <si>
    <t>ALTICE DOMINICANA, S.A</t>
  </si>
  <si>
    <t>SERVICIO DE TELEFONO MOVIL ASIGNADO A PRESIDENCIA.(CUENTA NUEVA NO. 86366905, PERÍODO FACTURADO 16/07/2021 AL 15/08/2021).</t>
  </si>
  <si>
    <t>Cálculo del MAP 67498-2021</t>
  </si>
  <si>
    <t>AYLEEN MARIA LOPEZ PAULINO</t>
  </si>
  <si>
    <t xml:space="preserve">PRESTACIONES LABORALES, CORRESPONDIENTE A 01 AÑO DE INDEMNIZACION, SEGUN ARTS.60, 98 Y ART. 138 DEL REGLAMENTO 523-09, Y 15 DIAS DE VACACIONES, SEGUN ARTS. 53,55, DE LA LEY 41-08 DEL 16/01/08 DE FUNCION PUBLICA. </t>
  </si>
  <si>
    <t>2.1.1.5.03</t>
  </si>
  <si>
    <t>2.2.1.8.01</t>
  </si>
  <si>
    <t>2.3.9.8.01</t>
  </si>
  <si>
    <t>2.6.2.3.01</t>
  </si>
  <si>
    <t>2.3.7.1.06</t>
  </si>
  <si>
    <t>B15000164333</t>
  </si>
  <si>
    <t>POR  SERVICIO ENERGÍA ELÉCT. 1ERA PLANTA SEDE CENTRAL CONSEJO NACIONAL DE DROGAS, PERÍODO  19/07/2021 - 19/08/2021</t>
  </si>
  <si>
    <t>B15000164334</t>
  </si>
  <si>
    <t>POR  SERVICIO ENERGÍA ELÉCT. SÓTANO SEDE CENTRAL CONSEJO NACIONAL DE DROGAS, PERÍODO  19/07/2021 - 19/08/2021</t>
  </si>
  <si>
    <t>SERVICIO DE ENERGÍA ELÉCTRICA  CAINNACSP, PERIODO 14/07/2021 - 14/08/2021</t>
  </si>
  <si>
    <t>B1500237749</t>
  </si>
  <si>
    <t>B1500240888</t>
  </si>
  <si>
    <t>SERVICIO DE ENERGÍA ELÉCTRICA  BARAHONA NUEVO LOCAL, CONTRATO NO. 7038853,  PERIODO  02/07/2021 - 02/08/2021</t>
  </si>
  <si>
    <t>RETENCIÓN DE IMPUESTOS  (ISR) A PERSONAL CONTRATADO TEMPORAL  PAGADO CON RECURSOS PROPIOS, CORRESPONDIENTE A LOS MESES DE: FEBRERO, MARZO, ABRIL, MAYO,  JUNIO Y JULIO 2021</t>
  </si>
  <si>
    <t>RETENCIÓN DE IMPUESTOS  (ISR) A PERSONAL CONTRATADO TEMPORAL  PAGADO CON RECURSOS PROPIOS, CORRESPONDIENTE AL MES DE AGOSTO 2021</t>
  </si>
  <si>
    <t>RETENCIÓN INAVI-VIDA  A PERSONAL CONTRATADO TEMPORAL  PAGADO CON RECURSOS PROPIOS, CORRESPONDIENTE A LOS MESES DE JULIO Y AGOSTO 2021</t>
  </si>
  <si>
    <t>B1500000156</t>
  </si>
  <si>
    <t>REPUESTOS LA INSIGNIA</t>
  </si>
  <si>
    <t>COMPRA DE PIEZAS PARA LA REPARACIÓN DEL MOTOR DEL VEHÍCULO MARCA TOYOTA, PLACA EL03884, AÑO 1999, ASIGNADO A LA SECCIÓN DE TRANSPORTACIÓN DE ESTE CONSEJO NACIONAL DE DROGAS.</t>
  </si>
  <si>
    <t>B1500000563</t>
  </si>
  <si>
    <t>M&amp;N FIESTA Y DECORACIONES</t>
  </si>
  <si>
    <t>ALQUILER DE COPAS, MANTELES DE BUFFET Y MESA PARSON</t>
  </si>
  <si>
    <t xml:space="preserve">Nota:  A  la  fecha   de   corte  de   esta  relación  de  cuentas  por  pagar  existen  órdenes  de  pagos   (libramientos  Y  Cheques)   generadas  por  un  monto  de   RD$637,998.01   las  cuales  se  encuentran </t>
  </si>
  <si>
    <t>B1500000126</t>
  </si>
  <si>
    <t>DOMINGO SANTANA MEDINA</t>
  </si>
  <si>
    <t>NOTARIZACIÓN DE 12 DOCUMENTOS: (01) CONTRATO DE AMPLIACION Y REMODELACION, (08) CONTRATOS DE PRESTACION DE SERVICIOS, (01) ACTA COMPROBACION DEL PROCEDIMIENTO DE COMPARACION DE PRECIOS, (01) CONTRATO COMPRA DE COMBUSTIBLE Y (01) CONTRATO DE SUMINISTRO DE BIENES.</t>
  </si>
  <si>
    <t>INTEGRACION, PREVENCION Y SALUD</t>
  </si>
  <si>
    <t>"Uniendo Voluntades por el Bienestar de los Ciudadanos"</t>
  </si>
  <si>
    <t xml:space="preserve"> en diversas  etapas del  proceso y que deben permanecer  en esta relación hasta tanto concluya el pago,  es decir que el monto de  las  cuentas por  pagar aun sin procesar ascienden a RD$1,646,359.17</t>
  </si>
  <si>
    <t xml:space="preserve">Fecha: 09 Septiembre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</si>
</sst>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12"/>
      <color rgb="FFFF0000"/>
      <name val="Arial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Font="0" applyFill="0" applyBorder="0" applyAlignment="0" applyProtection="0"/>
  </cellStyleXfs>
  <cellXfs count="170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4" borderId="0" xfId="0" applyFill="1"/>
    <xf numFmtId="0" fontId="0" fillId="0" borderId="0" xfId="0" applyAlignment="1"/>
    <xf numFmtId="164" fontId="2" fillId="4" borderId="0" xfId="1" applyFont="1" applyFill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4" fontId="2" fillId="4" borderId="0" xfId="0" applyNumberFormat="1" applyFont="1" applyFill="1" applyAlignment="1"/>
    <xf numFmtId="4" fontId="0" fillId="4" borderId="0" xfId="0" applyNumberFormat="1" applyFill="1" applyAlignment="1"/>
    <xf numFmtId="0" fontId="16" fillId="0" borderId="0" xfId="0" applyFont="1" applyAlignment="1"/>
    <xf numFmtId="0" fontId="17" fillId="0" borderId="0" xfId="0" applyFont="1" applyAlignment="1"/>
    <xf numFmtId="0" fontId="16" fillId="4" borderId="0" xfId="0" applyFont="1" applyFill="1" applyAlignment="1"/>
    <xf numFmtId="0" fontId="18" fillId="0" borderId="0" xfId="0" applyFont="1" applyAlignment="1"/>
    <xf numFmtId="0" fontId="17" fillId="4" borderId="0" xfId="0" applyFont="1" applyFill="1" applyAlignment="1"/>
    <xf numFmtId="0" fontId="4" fillId="2" borderId="17" xfId="0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9" fillId="0" borderId="0" xfId="0" applyFont="1" applyAlignment="1"/>
    <xf numFmtId="0" fontId="0" fillId="4" borderId="0" xfId="0" applyFill="1" applyBorder="1"/>
    <xf numFmtId="0" fontId="5" fillId="2" borderId="3" xfId="0" applyFont="1" applyFill="1" applyBorder="1" applyAlignment="1">
      <alignment horizontal="center" wrapText="1"/>
    </xf>
    <xf numFmtId="165" fontId="13" fillId="4" borderId="13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4" fontId="8" fillId="4" borderId="11" xfId="0" applyNumberFormat="1" applyFont="1" applyFill="1" applyBorder="1"/>
    <xf numFmtId="0" fontId="8" fillId="4" borderId="13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top"/>
    </xf>
    <xf numFmtId="4" fontId="8" fillId="4" borderId="13" xfId="0" applyNumberFormat="1" applyFont="1" applyFill="1" applyBorder="1" applyAlignment="1">
      <alignment vertical="top"/>
    </xf>
    <xf numFmtId="0" fontId="24" fillId="0" borderId="0" xfId="0" applyFont="1" applyAlignment="1"/>
    <xf numFmtId="0" fontId="25" fillId="0" borderId="0" xfId="0" applyFont="1" applyAlignment="1"/>
    <xf numFmtId="0" fontId="4" fillId="2" borderId="16" xfId="0" applyFont="1" applyFill="1" applyBorder="1" applyAlignment="1">
      <alignment horizontal="center" vertical="top" wrapText="1"/>
    </xf>
    <xf numFmtId="165" fontId="10" fillId="4" borderId="14" xfId="0" applyNumberFormat="1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top"/>
    </xf>
    <xf numFmtId="4" fontId="8" fillId="4" borderId="14" xfId="0" applyNumberFormat="1" applyFont="1" applyFill="1" applyBorder="1" applyAlignment="1">
      <alignment vertical="top"/>
    </xf>
    <xf numFmtId="165" fontId="10" fillId="4" borderId="0" xfId="0" applyNumberFormat="1" applyFont="1" applyFill="1" applyBorder="1" applyAlignment="1">
      <alignment horizontal="left"/>
    </xf>
    <xf numFmtId="0" fontId="6" fillId="2" borderId="2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 vertical="center"/>
    </xf>
    <xf numFmtId="4" fontId="12" fillId="4" borderId="4" xfId="0" applyNumberFormat="1" applyFont="1" applyFill="1" applyBorder="1" applyAlignment="1">
      <alignment horizontal="right" vertical="center"/>
    </xf>
    <xf numFmtId="0" fontId="14" fillId="3" borderId="20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vertical="center"/>
    </xf>
    <xf numFmtId="4" fontId="20" fillId="3" borderId="19" xfId="2" applyNumberFormat="1" applyFont="1" applyFill="1" applyBorder="1" applyAlignment="1">
      <alignment horizontal="right" vertical="center"/>
    </xf>
    <xf numFmtId="14" fontId="15" fillId="3" borderId="21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vertical="center"/>
    </xf>
    <xf numFmtId="0" fontId="0" fillId="0" borderId="0" xfId="0" applyBorder="1"/>
    <xf numFmtId="4" fontId="20" fillId="4" borderId="0" xfId="2" applyNumberFormat="1" applyFont="1" applyFill="1" applyBorder="1" applyAlignment="1">
      <alignment horizontal="right"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14" fontId="15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164" fontId="2" fillId="4" borderId="0" xfId="1" applyFont="1" applyFill="1" applyBorder="1" applyAlignment="1">
      <alignment vertical="center"/>
    </xf>
    <xf numFmtId="0" fontId="0" fillId="4" borderId="0" xfId="0" applyFill="1" applyAlignment="1"/>
    <xf numFmtId="0" fontId="19" fillId="4" borderId="0" xfId="0" applyFont="1" applyFill="1" applyAlignment="1"/>
    <xf numFmtId="0" fontId="21" fillId="4" borderId="0" xfId="0" applyFont="1" applyFill="1" applyAlignment="1"/>
    <xf numFmtId="0" fontId="8" fillId="4" borderId="4" xfId="0" applyFont="1" applyFill="1" applyBorder="1" applyAlignment="1">
      <alignment horizontal="center" vertical="center"/>
    </xf>
    <xf numFmtId="164" fontId="26" fillId="4" borderId="0" xfId="1" applyFont="1" applyFill="1" applyBorder="1" applyAlignment="1"/>
    <xf numFmtId="164" fontId="27" fillId="4" borderId="0" xfId="1" applyFont="1" applyFill="1" applyBorder="1" applyAlignment="1"/>
    <xf numFmtId="0" fontId="12" fillId="4" borderId="6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165" fontId="10" fillId="3" borderId="32" xfId="0" applyNumberFormat="1" applyFont="1" applyFill="1" applyBorder="1" applyAlignment="1">
      <alignment horizontal="left"/>
    </xf>
    <xf numFmtId="0" fontId="13" fillId="3" borderId="33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left"/>
    </xf>
    <xf numFmtId="0" fontId="12" fillId="3" borderId="33" xfId="0" applyFont="1" applyFill="1" applyBorder="1" applyAlignment="1">
      <alignment wrapText="1"/>
    </xf>
    <xf numFmtId="0" fontId="8" fillId="3" borderId="33" xfId="0" applyFont="1" applyFill="1" applyBorder="1" applyAlignment="1">
      <alignment horizontal="center"/>
    </xf>
    <xf numFmtId="4" fontId="20" fillId="3" borderId="33" xfId="2" applyNumberFormat="1" applyFont="1" applyFill="1" applyBorder="1" applyAlignment="1">
      <alignment horizontal="right" vertical="center"/>
    </xf>
    <xf numFmtId="165" fontId="9" fillId="3" borderId="34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vertical="top"/>
    </xf>
    <xf numFmtId="0" fontId="8" fillId="4" borderId="22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2" fillId="4" borderId="4" xfId="0" applyFont="1" applyFill="1" applyBorder="1" applyAlignment="1">
      <alignment vertical="center" wrapText="1"/>
    </xf>
    <xf numFmtId="165" fontId="10" fillId="4" borderId="35" xfId="0" applyNumberFormat="1" applyFont="1" applyFill="1" applyBorder="1" applyAlignment="1">
      <alignment horizontal="left" vertical="center"/>
    </xf>
    <xf numFmtId="165" fontId="9" fillId="4" borderId="5" xfId="0" applyNumberFormat="1" applyFont="1" applyFill="1" applyBorder="1" applyAlignment="1">
      <alignment horizontal="center"/>
    </xf>
    <xf numFmtId="0" fontId="9" fillId="4" borderId="22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left" vertical="center" wrapText="1"/>
    </xf>
    <xf numFmtId="165" fontId="13" fillId="4" borderId="23" xfId="0" applyNumberFormat="1" applyFont="1" applyFill="1" applyBorder="1" applyAlignment="1">
      <alignment horizontal="left" vertical="center"/>
    </xf>
    <xf numFmtId="164" fontId="12" fillId="4" borderId="6" xfId="1" applyFont="1" applyFill="1" applyBorder="1" applyAlignment="1">
      <alignment horizontal="right" vertical="center"/>
    </xf>
    <xf numFmtId="164" fontId="13" fillId="4" borderId="4" xfId="1" applyFont="1" applyFill="1" applyBorder="1" applyAlignment="1">
      <alignment horizontal="center" vertical="center" wrapText="1"/>
    </xf>
    <xf numFmtId="164" fontId="9" fillId="4" borderId="5" xfId="1" applyFont="1" applyFill="1" applyBorder="1" applyAlignment="1">
      <alignment horizontal="center" vertical="center"/>
    </xf>
    <xf numFmtId="164" fontId="12" fillId="4" borderId="8" xfId="1" applyFont="1" applyFill="1" applyBorder="1" applyAlignment="1">
      <alignment horizontal="right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3" fillId="4" borderId="4" xfId="0" applyNumberFormat="1" applyFont="1" applyFill="1" applyBorder="1" applyAlignment="1">
      <alignment horizontal="left" vertical="center" wrapText="1"/>
    </xf>
    <xf numFmtId="164" fontId="13" fillId="4" borderId="6" xfId="1" applyFont="1" applyFill="1" applyBorder="1" applyAlignment="1">
      <alignment horizontal="left" vertical="center" wrapText="1"/>
    </xf>
    <xf numFmtId="165" fontId="13" fillId="4" borderId="36" xfId="0" applyNumberFormat="1" applyFont="1" applyFill="1" applyBorder="1" applyAlignment="1">
      <alignment horizontal="left" vertical="center"/>
    </xf>
    <xf numFmtId="164" fontId="9" fillId="4" borderId="7" xfId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left" vertical="center"/>
    </xf>
    <xf numFmtId="4" fontId="8" fillId="4" borderId="0" xfId="0" applyNumberFormat="1" applyFont="1" applyFill="1" applyBorder="1"/>
    <xf numFmtId="165" fontId="13" fillId="4" borderId="18" xfId="0" applyNumberFormat="1" applyFont="1" applyFill="1" applyBorder="1" applyAlignment="1">
      <alignment horizontal="left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3" fillId="4" borderId="14" xfId="0" applyNumberFormat="1" applyFont="1" applyFill="1" applyBorder="1" applyAlignment="1">
      <alignment horizontal="left" vertical="center"/>
    </xf>
    <xf numFmtId="0" fontId="12" fillId="4" borderId="8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vertical="center"/>
    </xf>
    <xf numFmtId="164" fontId="13" fillId="4" borderId="13" xfId="1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/>
    </xf>
    <xf numFmtId="0" fontId="12" fillId="4" borderId="24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vertical="center"/>
    </xf>
    <xf numFmtId="165" fontId="10" fillId="4" borderId="25" xfId="0" applyNumberFormat="1" applyFont="1" applyFill="1" applyBorder="1" applyAlignment="1">
      <alignment horizontal="left" vertical="center"/>
    </xf>
    <xf numFmtId="0" fontId="9" fillId="4" borderId="6" xfId="0" applyFont="1" applyFill="1" applyBorder="1" applyAlignment="1">
      <alignment vertical="center"/>
    </xf>
    <xf numFmtId="4" fontId="12" fillId="4" borderId="6" xfId="0" applyNumberFormat="1" applyFont="1" applyFill="1" applyBorder="1" applyAlignment="1">
      <alignment horizontal="right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10" fillId="4" borderId="31" xfId="0" applyNumberFormat="1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vertical="center"/>
    </xf>
    <xf numFmtId="0" fontId="12" fillId="4" borderId="29" xfId="0" applyFont="1" applyFill="1" applyBorder="1" applyAlignment="1">
      <alignment vertical="center" wrapText="1"/>
    </xf>
    <xf numFmtId="0" fontId="13" fillId="4" borderId="29" xfId="0" applyFont="1" applyFill="1" applyBorder="1" applyAlignment="1">
      <alignment horizontal="center" vertical="center"/>
    </xf>
    <xf numFmtId="4" fontId="12" fillId="4" borderId="29" xfId="0" applyNumberFormat="1" applyFont="1" applyFill="1" applyBorder="1" applyAlignment="1">
      <alignment horizontal="right" vertical="center"/>
    </xf>
    <xf numFmtId="165" fontId="9" fillId="4" borderId="30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/>
    </xf>
    <xf numFmtId="165" fontId="13" fillId="4" borderId="0" xfId="0" applyNumberFormat="1" applyFont="1" applyFill="1" applyBorder="1" applyAlignment="1">
      <alignment horizontal="center" vertical="center"/>
    </xf>
    <xf numFmtId="4" fontId="8" fillId="4" borderId="12" xfId="0" applyNumberFormat="1" applyFont="1" applyFill="1" applyBorder="1"/>
    <xf numFmtId="4" fontId="8" fillId="4" borderId="11" xfId="0" applyNumberFormat="1" applyFont="1" applyFill="1" applyBorder="1" applyAlignment="1">
      <alignment vertical="top"/>
    </xf>
    <xf numFmtId="4" fontId="8" fillId="4" borderId="28" xfId="0" applyNumberFormat="1" applyFont="1" applyFill="1" applyBorder="1"/>
    <xf numFmtId="4" fontId="8" fillId="4" borderId="24" xfId="0" applyNumberFormat="1" applyFont="1" applyFill="1" applyBorder="1"/>
    <xf numFmtId="4" fontId="8" fillId="4" borderId="8" xfId="0" applyNumberFormat="1" applyFont="1" applyFill="1" applyBorder="1" applyAlignment="1">
      <alignment vertical="top"/>
    </xf>
    <xf numFmtId="165" fontId="13" fillId="4" borderId="0" xfId="0" applyNumberFormat="1" applyFont="1" applyFill="1" applyBorder="1" applyAlignment="1">
      <alignment horizontal="left" vertical="center"/>
    </xf>
    <xf numFmtId="0" fontId="12" fillId="4" borderId="11" xfId="0" applyFont="1" applyFill="1" applyBorder="1" applyAlignment="1">
      <alignment vertical="center" wrapText="1"/>
    </xf>
    <xf numFmtId="4" fontId="8" fillId="4" borderId="13" xfId="0" applyNumberFormat="1" applyFont="1" applyFill="1" applyBorder="1"/>
    <xf numFmtId="165" fontId="10" fillId="4" borderId="13" xfId="0" applyNumberFormat="1" applyFont="1" applyFill="1" applyBorder="1" applyAlignment="1">
      <alignment horizontal="left"/>
    </xf>
    <xf numFmtId="165" fontId="13" fillId="4" borderId="22" xfId="0" applyNumberFormat="1" applyFont="1" applyFill="1" applyBorder="1" applyAlignment="1">
      <alignment horizontal="left" vertical="center"/>
    </xf>
    <xf numFmtId="165" fontId="13" fillId="4" borderId="28" xfId="0" applyNumberFormat="1" applyFont="1" applyFill="1" applyBorder="1" applyAlignment="1">
      <alignment horizontal="center" vertical="center"/>
    </xf>
    <xf numFmtId="165" fontId="13" fillId="4" borderId="22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vertical="center" wrapText="1"/>
    </xf>
    <xf numFmtId="165" fontId="8" fillId="4" borderId="0" xfId="0" applyNumberFormat="1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/>
    </xf>
    <xf numFmtId="0" fontId="12" fillId="4" borderId="4" xfId="0" applyFont="1" applyFill="1" applyBorder="1" applyAlignment="1">
      <alignment horizontal="left" vertical="center" wrapText="1"/>
    </xf>
    <xf numFmtId="165" fontId="13" fillId="4" borderId="25" xfId="0" applyNumberFormat="1" applyFont="1" applyFill="1" applyBorder="1" applyAlignment="1">
      <alignment horizontal="left" vertical="center"/>
    </xf>
    <xf numFmtId="0" fontId="12" fillId="4" borderId="24" xfId="0" applyFont="1" applyFill="1" applyBorder="1" applyAlignment="1">
      <alignment vertical="center"/>
    </xf>
    <xf numFmtId="0" fontId="0" fillId="4" borderId="7" xfId="0" applyFill="1" applyBorder="1"/>
    <xf numFmtId="0" fontId="0" fillId="4" borderId="5" xfId="0" applyFill="1" applyBorder="1"/>
    <xf numFmtId="164" fontId="30" fillId="4" borderId="5" xfId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vertical="center"/>
    </xf>
    <xf numFmtId="164" fontId="13" fillId="4" borderId="24" xfId="1" applyFont="1" applyFill="1" applyBorder="1" applyAlignment="1">
      <alignment horizontal="left" vertical="center" wrapText="1"/>
    </xf>
    <xf numFmtId="165" fontId="8" fillId="4" borderId="25" xfId="0" applyNumberFormat="1" applyFont="1" applyFill="1" applyBorder="1" applyAlignment="1">
      <alignment horizontal="left" vertical="center"/>
    </xf>
    <xf numFmtId="164" fontId="13" fillId="4" borderId="6" xfId="1" applyFont="1" applyFill="1" applyBorder="1" applyAlignment="1">
      <alignment horizontal="center" vertical="center" wrapText="1"/>
    </xf>
    <xf numFmtId="164" fontId="29" fillId="4" borderId="6" xfId="1" applyFont="1" applyFill="1" applyBorder="1" applyAlignment="1">
      <alignment horizontal="right" vertical="center"/>
    </xf>
    <xf numFmtId="0" fontId="0" fillId="4" borderId="7" xfId="0" applyFont="1" applyFill="1" applyBorder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9CEAEE"/>
      <color rgb="FF00FFFF"/>
      <color rgb="FFF43A47"/>
      <color rgb="FFFFCCFF"/>
      <color rgb="FFB75CEA"/>
      <color rgb="FF0000FF"/>
      <color rgb="FF996600"/>
      <color rgb="FFC67EEE"/>
      <color rgb="FF7FE4E9"/>
      <color rgb="FF51D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173484</xdr:colOff>
      <xdr:row>0</xdr:row>
      <xdr:rowOff>47625</xdr:rowOff>
    </xdr:from>
    <xdr:to>
      <xdr:col>2</xdr:col>
      <xdr:colOff>504826</xdr:colOff>
      <xdr:row>3</xdr:row>
      <xdr:rowOff>76201</xdr:rowOff>
    </xdr:to>
    <xdr:pic>
      <xdr:nvPicPr>
        <xdr:cNvPr id="2" name="Picture 1" descr="Resultado de imagen para escudo dominican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259" y="47625"/>
          <a:ext cx="959992" cy="81915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238125</xdr:colOff>
      <xdr:row>0</xdr:row>
      <xdr:rowOff>0</xdr:rowOff>
    </xdr:from>
    <xdr:to>
      <xdr:col>7</xdr:col>
      <xdr:colOff>266701</xdr:colOff>
      <xdr:row>2</xdr:row>
      <xdr:rowOff>209551</xdr:rowOff>
    </xdr:to>
    <xdr:pic>
      <xdr:nvPicPr>
        <xdr:cNvPr id="3" name="Imagen 2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0"/>
          <a:ext cx="923926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J69"/>
  <sheetViews>
    <sheetView tabSelected="1" workbookViewId="0">
      <selection activeCell="B6" sqref="B6:H6"/>
    </sheetView>
  </sheetViews>
  <sheetFormatPr baseColWidth="10" defaultRowHeight="15" x14ac:dyDescent="0.25"/>
  <cols>
    <col min="1" max="1" width="1.5703125" customWidth="1"/>
    <col min="2" max="2" width="9.42578125" customWidth="1"/>
    <col min="3" max="3" width="21.140625" customWidth="1"/>
    <col min="4" max="4" width="29.85546875" customWidth="1"/>
    <col min="5" max="5" width="54.140625" customWidth="1"/>
    <col min="6" max="6" width="16" customWidth="1"/>
    <col min="7" max="7" width="13.42578125" customWidth="1"/>
    <col min="8" max="8" width="9.5703125" customWidth="1"/>
  </cols>
  <sheetData>
    <row r="1" spans="2:10" ht="27.75" customHeight="1" x14ac:dyDescent="0.6">
      <c r="B1" s="163" t="s">
        <v>21</v>
      </c>
      <c r="C1" s="163"/>
      <c r="D1" s="163"/>
      <c r="E1" s="163"/>
      <c r="F1" s="163"/>
      <c r="G1" s="163"/>
      <c r="H1" s="163"/>
      <c r="I1" s="32"/>
      <c r="J1" s="32"/>
    </row>
    <row r="2" spans="2:10" ht="17.25" customHeight="1" x14ac:dyDescent="0.3">
      <c r="B2" s="164" t="s">
        <v>0</v>
      </c>
      <c r="C2" s="164"/>
      <c r="D2" s="164"/>
      <c r="E2" s="164"/>
      <c r="F2" s="164"/>
      <c r="G2" s="164"/>
      <c r="H2" s="164"/>
      <c r="I2" s="33"/>
      <c r="J2" s="33"/>
    </row>
    <row r="3" spans="2:10" ht="17.25" customHeight="1" x14ac:dyDescent="0.3">
      <c r="B3" s="168" t="s">
        <v>154</v>
      </c>
      <c r="C3" s="168"/>
      <c r="D3" s="168"/>
      <c r="E3" s="168"/>
      <c r="F3" s="168"/>
      <c r="G3" s="168"/>
      <c r="H3" s="168"/>
      <c r="I3" s="33"/>
      <c r="J3" s="33"/>
    </row>
    <row r="4" spans="2:10" ht="17.25" customHeight="1" x14ac:dyDescent="0.3">
      <c r="B4" s="168" t="s">
        <v>155</v>
      </c>
      <c r="C4" s="168"/>
      <c r="D4" s="168"/>
      <c r="E4" s="168"/>
      <c r="F4" s="168"/>
      <c r="G4" s="168"/>
      <c r="H4" s="168"/>
      <c r="I4" s="33"/>
      <c r="J4" s="33"/>
    </row>
    <row r="5" spans="2:10" ht="12.75" customHeight="1" x14ac:dyDescent="0.25"/>
    <row r="6" spans="2:10" ht="15.75" x14ac:dyDescent="0.25">
      <c r="B6" s="165" t="s">
        <v>18</v>
      </c>
      <c r="C6" s="165"/>
      <c r="D6" s="165"/>
      <c r="E6" s="165"/>
      <c r="F6" s="165"/>
      <c r="G6" s="165"/>
      <c r="H6" s="165"/>
    </row>
    <row r="7" spans="2:10" ht="10.5" customHeight="1" x14ac:dyDescent="0.25"/>
    <row r="8" spans="2:10" ht="15" customHeight="1" x14ac:dyDescent="0.25">
      <c r="B8" s="166" t="s">
        <v>56</v>
      </c>
      <c r="C8" s="166"/>
      <c r="D8" s="166"/>
      <c r="E8" s="166"/>
      <c r="F8" s="166"/>
      <c r="G8" s="166"/>
      <c r="H8" s="166"/>
    </row>
    <row r="9" spans="2:10" ht="19.5" customHeight="1" x14ac:dyDescent="0.25">
      <c r="B9" s="166" t="s">
        <v>99</v>
      </c>
      <c r="C9" s="166"/>
      <c r="D9" s="166"/>
      <c r="E9" s="166"/>
      <c r="F9" s="166"/>
      <c r="G9" s="166"/>
      <c r="H9" s="166"/>
    </row>
    <row r="10" spans="2:10" ht="10.5" customHeight="1" thickBot="1" x14ac:dyDescent="0.3">
      <c r="B10" s="167"/>
      <c r="C10" s="167"/>
      <c r="D10" s="167"/>
      <c r="E10" s="167"/>
      <c r="F10" s="167"/>
      <c r="G10" s="167"/>
      <c r="H10" s="167"/>
    </row>
    <row r="11" spans="2:10" ht="24" customHeight="1" x14ac:dyDescent="0.25">
      <c r="B11" s="19" t="s">
        <v>1</v>
      </c>
      <c r="C11" s="34" t="s">
        <v>2</v>
      </c>
      <c r="D11" s="1" t="s">
        <v>3</v>
      </c>
      <c r="E11" s="1" t="s">
        <v>4</v>
      </c>
      <c r="F11" s="2" t="s">
        <v>5</v>
      </c>
      <c r="G11" s="2" t="s">
        <v>6</v>
      </c>
      <c r="H11" s="3" t="s">
        <v>7</v>
      </c>
    </row>
    <row r="12" spans="2:10" ht="10.5" customHeight="1" thickBot="1" x14ac:dyDescent="0.3">
      <c r="B12" s="42"/>
      <c r="C12" s="18"/>
      <c r="D12" s="43"/>
      <c r="E12" s="4"/>
      <c r="F12" s="5" t="s">
        <v>8</v>
      </c>
      <c r="G12" s="23"/>
      <c r="H12" s="44" t="s">
        <v>9</v>
      </c>
    </row>
    <row r="13" spans="2:10" s="6" customFormat="1" ht="27" customHeight="1" x14ac:dyDescent="0.25">
      <c r="B13" s="113">
        <v>43661</v>
      </c>
      <c r="C13" s="68" t="s">
        <v>24</v>
      </c>
      <c r="D13" s="114" t="s">
        <v>25</v>
      </c>
      <c r="E13" s="66" t="s">
        <v>26</v>
      </c>
      <c r="F13" s="67" t="s">
        <v>23</v>
      </c>
      <c r="G13" s="115">
        <v>10152.290000000001</v>
      </c>
      <c r="H13" s="116"/>
    </row>
    <row r="14" spans="2:10" s="6" customFormat="1" ht="39" customHeight="1" thickBot="1" x14ac:dyDescent="0.3">
      <c r="B14" s="117">
        <v>43829</v>
      </c>
      <c r="C14" s="118" t="s">
        <v>27</v>
      </c>
      <c r="D14" s="119" t="s">
        <v>25</v>
      </c>
      <c r="E14" s="120" t="s">
        <v>28</v>
      </c>
      <c r="F14" s="121" t="s">
        <v>29</v>
      </c>
      <c r="G14" s="122">
        <v>3500</v>
      </c>
      <c r="H14" s="123"/>
    </row>
    <row r="15" spans="2:10" s="6" customFormat="1" ht="24" customHeight="1" thickBot="1" x14ac:dyDescent="0.3">
      <c r="B15" s="69"/>
      <c r="C15" s="70"/>
      <c r="D15" s="71"/>
      <c r="E15" s="72"/>
      <c r="F15" s="73"/>
      <c r="G15" s="74">
        <f>SUM(G13:G14)</f>
        <v>13652.29</v>
      </c>
      <c r="H15" s="75"/>
    </row>
    <row r="16" spans="2:10" s="6" customFormat="1" ht="33" customHeight="1" x14ac:dyDescent="0.25">
      <c r="B16" s="82">
        <v>44104</v>
      </c>
      <c r="C16" s="78" t="s">
        <v>41</v>
      </c>
      <c r="D16" s="79" t="s">
        <v>36</v>
      </c>
      <c r="E16" s="81" t="s">
        <v>42</v>
      </c>
      <c r="F16" s="63" t="s">
        <v>37</v>
      </c>
      <c r="G16" s="46">
        <v>2600</v>
      </c>
      <c r="H16" s="83"/>
    </row>
    <row r="17" spans="2:8" s="6" customFormat="1" ht="35.25" customHeight="1" thickBot="1" x14ac:dyDescent="0.3">
      <c r="B17" s="82">
        <v>44169</v>
      </c>
      <c r="C17" s="78" t="s">
        <v>43</v>
      </c>
      <c r="D17" s="79" t="s">
        <v>36</v>
      </c>
      <c r="E17" s="81" t="s">
        <v>44</v>
      </c>
      <c r="F17" s="63" t="s">
        <v>37</v>
      </c>
      <c r="G17" s="46">
        <v>2640</v>
      </c>
      <c r="H17" s="83"/>
    </row>
    <row r="18" spans="2:8" s="6" customFormat="1" ht="21" customHeight="1" thickBot="1" x14ac:dyDescent="0.3">
      <c r="B18" s="69"/>
      <c r="C18" s="70"/>
      <c r="D18" s="71"/>
      <c r="E18" s="72"/>
      <c r="F18" s="73"/>
      <c r="G18" s="74">
        <f>SUM(G16:G17)</f>
        <v>5240</v>
      </c>
      <c r="H18" s="75"/>
    </row>
    <row r="19" spans="2:8" s="6" customFormat="1" ht="32.25" customHeight="1" x14ac:dyDescent="0.25">
      <c r="B19" s="87">
        <v>44428</v>
      </c>
      <c r="C19" s="78" t="s">
        <v>122</v>
      </c>
      <c r="D19" s="97" t="s">
        <v>123</v>
      </c>
      <c r="E19" s="81" t="s">
        <v>124</v>
      </c>
      <c r="F19" s="63" t="s">
        <v>33</v>
      </c>
      <c r="G19" s="91">
        <v>6208.08</v>
      </c>
      <c r="H19" s="83"/>
    </row>
    <row r="20" spans="2:8" s="6" customFormat="1" ht="39" customHeight="1" x14ac:dyDescent="0.25">
      <c r="B20" s="87">
        <v>44337</v>
      </c>
      <c r="C20" s="78" t="s">
        <v>57</v>
      </c>
      <c r="D20" s="97" t="s">
        <v>58</v>
      </c>
      <c r="E20" s="81" t="s">
        <v>59</v>
      </c>
      <c r="F20" s="63" t="s">
        <v>39</v>
      </c>
      <c r="G20" s="91">
        <v>21000.01</v>
      </c>
      <c r="H20" s="83"/>
    </row>
    <row r="21" spans="2:8" s="6" customFormat="1" ht="52.5" customHeight="1" x14ac:dyDescent="0.25">
      <c r="B21" s="87">
        <v>44403</v>
      </c>
      <c r="C21" s="68" t="s">
        <v>125</v>
      </c>
      <c r="D21" s="111" t="s">
        <v>126</v>
      </c>
      <c r="E21" s="149" t="s">
        <v>127</v>
      </c>
      <c r="F21" s="104" t="s">
        <v>50</v>
      </c>
      <c r="G21" s="91">
        <v>27921.32</v>
      </c>
      <c r="H21" s="83"/>
    </row>
    <row r="22" spans="2:8" ht="29.25" customHeight="1" x14ac:dyDescent="0.25">
      <c r="B22" s="150">
        <v>44436</v>
      </c>
      <c r="C22" s="94" t="s">
        <v>100</v>
      </c>
      <c r="D22" s="151" t="s">
        <v>32</v>
      </c>
      <c r="E22" s="81" t="s">
        <v>101</v>
      </c>
      <c r="F22" s="89" t="s">
        <v>33</v>
      </c>
      <c r="G22" s="91">
        <v>305813.49</v>
      </c>
      <c r="H22" s="152"/>
    </row>
    <row r="23" spans="2:8" ht="24.75" customHeight="1" x14ac:dyDescent="0.25">
      <c r="B23" s="150">
        <v>44436</v>
      </c>
      <c r="C23" s="94" t="s">
        <v>102</v>
      </c>
      <c r="D23" s="151" t="s">
        <v>32</v>
      </c>
      <c r="E23" s="81" t="s">
        <v>103</v>
      </c>
      <c r="F23" s="89" t="s">
        <v>33</v>
      </c>
      <c r="G23" s="91">
        <v>131708.38</v>
      </c>
      <c r="H23" s="152"/>
    </row>
    <row r="24" spans="2:8" ht="42.75" customHeight="1" x14ac:dyDescent="0.25">
      <c r="B24" s="87">
        <v>44414</v>
      </c>
      <c r="C24" s="94" t="s">
        <v>76</v>
      </c>
      <c r="D24" s="151" t="s">
        <v>35</v>
      </c>
      <c r="E24" s="81" t="s">
        <v>77</v>
      </c>
      <c r="F24" s="89" t="s">
        <v>78</v>
      </c>
      <c r="G24" s="91">
        <v>6105</v>
      </c>
      <c r="H24" s="153"/>
    </row>
    <row r="25" spans="2:8" ht="45" customHeight="1" x14ac:dyDescent="0.25">
      <c r="B25" s="87">
        <v>44425</v>
      </c>
      <c r="C25" s="94" t="s">
        <v>93</v>
      </c>
      <c r="D25" s="151" t="s">
        <v>94</v>
      </c>
      <c r="E25" s="81" t="s">
        <v>95</v>
      </c>
      <c r="F25" s="89" t="s">
        <v>96</v>
      </c>
      <c r="G25" s="91">
        <v>158828</v>
      </c>
      <c r="H25" s="153"/>
    </row>
    <row r="26" spans="2:8" s="80" customFormat="1" ht="41.25" customHeight="1" x14ac:dyDescent="0.25">
      <c r="B26" s="87">
        <v>44377</v>
      </c>
      <c r="C26" s="85" t="s">
        <v>66</v>
      </c>
      <c r="D26" s="85" t="s">
        <v>67</v>
      </c>
      <c r="E26" s="105" t="s">
        <v>141</v>
      </c>
      <c r="F26" s="67" t="s">
        <v>68</v>
      </c>
      <c r="G26" s="88">
        <v>324896.03999999998</v>
      </c>
      <c r="H26" s="90"/>
    </row>
    <row r="27" spans="2:8" s="80" customFormat="1" ht="32.25" customHeight="1" x14ac:dyDescent="0.25">
      <c r="B27" s="87">
        <v>44439</v>
      </c>
      <c r="C27" s="85" t="s">
        <v>66</v>
      </c>
      <c r="D27" s="85" t="s">
        <v>67</v>
      </c>
      <c r="E27" s="147" t="s">
        <v>142</v>
      </c>
      <c r="F27" s="67" t="s">
        <v>68</v>
      </c>
      <c r="G27" s="91">
        <v>54109.97</v>
      </c>
      <c r="H27" s="154"/>
    </row>
    <row r="28" spans="2:8" s="80" customFormat="1" ht="36.75" customHeight="1" x14ac:dyDescent="0.25">
      <c r="B28" s="87">
        <v>44377</v>
      </c>
      <c r="C28" s="85" t="s">
        <v>66</v>
      </c>
      <c r="D28" s="112" t="s">
        <v>70</v>
      </c>
      <c r="E28" s="147" t="s">
        <v>69</v>
      </c>
      <c r="F28" s="67" t="s">
        <v>72</v>
      </c>
      <c r="G28" s="91">
        <v>625</v>
      </c>
      <c r="H28" s="90"/>
    </row>
    <row r="29" spans="2:8" s="80" customFormat="1" ht="36.75" customHeight="1" x14ac:dyDescent="0.25">
      <c r="B29" s="87">
        <v>44439</v>
      </c>
      <c r="C29" s="85" t="s">
        <v>66</v>
      </c>
      <c r="D29" s="112" t="s">
        <v>70</v>
      </c>
      <c r="E29" s="147" t="s">
        <v>143</v>
      </c>
      <c r="F29" s="67" t="s">
        <v>72</v>
      </c>
      <c r="G29" s="91">
        <v>250</v>
      </c>
      <c r="H29" s="90"/>
    </row>
    <row r="30" spans="2:8" s="80" customFormat="1" ht="51" customHeight="1" x14ac:dyDescent="0.25">
      <c r="B30" s="87">
        <v>44420</v>
      </c>
      <c r="C30" s="155" t="s">
        <v>151</v>
      </c>
      <c r="D30" s="112" t="s">
        <v>152</v>
      </c>
      <c r="E30" s="81" t="s">
        <v>153</v>
      </c>
      <c r="F30" s="104" t="s">
        <v>40</v>
      </c>
      <c r="G30" s="91">
        <v>60080</v>
      </c>
      <c r="H30" s="90"/>
    </row>
    <row r="31" spans="2:8" ht="26.25" customHeight="1" x14ac:dyDescent="0.25">
      <c r="B31" s="156">
        <v>44416</v>
      </c>
      <c r="C31" s="157" t="s">
        <v>90</v>
      </c>
      <c r="D31" s="158" t="s">
        <v>34</v>
      </c>
      <c r="E31" s="149" t="s">
        <v>91</v>
      </c>
      <c r="F31" s="104" t="s">
        <v>20</v>
      </c>
      <c r="G31" s="91">
        <v>3267.17</v>
      </c>
      <c r="H31" s="153"/>
    </row>
    <row r="32" spans="2:8" ht="34.5" customHeight="1" x14ac:dyDescent="0.25">
      <c r="B32" s="156">
        <v>44416</v>
      </c>
      <c r="C32" s="157" t="s">
        <v>88</v>
      </c>
      <c r="D32" s="158" t="s">
        <v>34</v>
      </c>
      <c r="E32" s="149" t="s">
        <v>89</v>
      </c>
      <c r="F32" s="104" t="s">
        <v>20</v>
      </c>
      <c r="G32" s="91">
        <v>4894.37</v>
      </c>
      <c r="H32" s="153"/>
    </row>
    <row r="33" spans="2:8" ht="30" customHeight="1" x14ac:dyDescent="0.25">
      <c r="B33" s="156">
        <v>44427</v>
      </c>
      <c r="C33" s="157" t="s">
        <v>133</v>
      </c>
      <c r="D33" s="158" t="s">
        <v>53</v>
      </c>
      <c r="E33" s="149" t="s">
        <v>134</v>
      </c>
      <c r="F33" s="104" t="s">
        <v>20</v>
      </c>
      <c r="G33" s="91">
        <v>117750.55</v>
      </c>
      <c r="H33" s="153"/>
    </row>
    <row r="34" spans="2:8" ht="31.5" customHeight="1" x14ac:dyDescent="0.25">
      <c r="B34" s="156">
        <v>44427</v>
      </c>
      <c r="C34" s="157" t="s">
        <v>135</v>
      </c>
      <c r="D34" s="158" t="s">
        <v>53</v>
      </c>
      <c r="E34" s="149" t="s">
        <v>136</v>
      </c>
      <c r="F34" s="104" t="s">
        <v>20</v>
      </c>
      <c r="G34" s="91">
        <v>113842.98</v>
      </c>
      <c r="H34" s="153"/>
    </row>
    <row r="35" spans="2:8" ht="21.75" customHeight="1" x14ac:dyDescent="0.25">
      <c r="B35" s="156">
        <v>44439</v>
      </c>
      <c r="C35" s="157" t="s">
        <v>138</v>
      </c>
      <c r="D35" s="158" t="s">
        <v>92</v>
      </c>
      <c r="E35" s="149" t="s">
        <v>137</v>
      </c>
      <c r="F35" s="104" t="s">
        <v>20</v>
      </c>
      <c r="G35" s="91">
        <v>30759.9</v>
      </c>
      <c r="H35" s="153"/>
    </row>
    <row r="36" spans="2:8" ht="30" customHeight="1" x14ac:dyDescent="0.25">
      <c r="B36" s="156">
        <v>44439</v>
      </c>
      <c r="C36" s="157" t="s">
        <v>139</v>
      </c>
      <c r="D36" s="158" t="s">
        <v>92</v>
      </c>
      <c r="E36" s="149" t="s">
        <v>140</v>
      </c>
      <c r="F36" s="104" t="s">
        <v>20</v>
      </c>
      <c r="G36" s="91">
        <v>2494.21</v>
      </c>
      <c r="H36" s="153"/>
    </row>
    <row r="37" spans="2:8" s="80" customFormat="1" ht="30" customHeight="1" x14ac:dyDescent="0.25">
      <c r="B37" s="87">
        <v>44410</v>
      </c>
      <c r="C37" s="68" t="s">
        <v>86</v>
      </c>
      <c r="D37" s="158" t="s">
        <v>54</v>
      </c>
      <c r="E37" s="149" t="s">
        <v>87</v>
      </c>
      <c r="F37" s="104" t="s">
        <v>22</v>
      </c>
      <c r="G37" s="91">
        <v>715</v>
      </c>
      <c r="H37" s="90"/>
    </row>
    <row r="38" spans="2:8" s="80" customFormat="1" ht="29.25" customHeight="1" x14ac:dyDescent="0.25">
      <c r="B38" s="87">
        <v>44431</v>
      </c>
      <c r="C38" s="68" t="s">
        <v>119</v>
      </c>
      <c r="D38" s="158" t="s">
        <v>120</v>
      </c>
      <c r="E38" s="149" t="s">
        <v>121</v>
      </c>
      <c r="F38" s="104" t="s">
        <v>39</v>
      </c>
      <c r="G38" s="91">
        <v>48600</v>
      </c>
      <c r="H38" s="90"/>
    </row>
    <row r="39" spans="2:8" s="80" customFormat="1" ht="27" customHeight="1" x14ac:dyDescent="0.25">
      <c r="B39" s="95">
        <v>44306</v>
      </c>
      <c r="C39" s="94" t="s">
        <v>63</v>
      </c>
      <c r="D39" s="86" t="s">
        <v>64</v>
      </c>
      <c r="E39" s="66" t="s">
        <v>65</v>
      </c>
      <c r="F39" s="67" t="s">
        <v>23</v>
      </c>
      <c r="G39" s="88">
        <v>79041.81</v>
      </c>
      <c r="H39" s="96"/>
    </row>
    <row r="40" spans="2:8" ht="30.75" customHeight="1" x14ac:dyDescent="0.25">
      <c r="B40" s="159">
        <v>44421</v>
      </c>
      <c r="C40" s="94" t="s">
        <v>117</v>
      </c>
      <c r="D40" s="86" t="s">
        <v>46</v>
      </c>
      <c r="E40" s="149" t="s">
        <v>118</v>
      </c>
      <c r="F40" s="160" t="s">
        <v>47</v>
      </c>
      <c r="G40" s="88">
        <v>20119</v>
      </c>
      <c r="H40" s="152"/>
    </row>
    <row r="41" spans="2:8" ht="26.25" customHeight="1" x14ac:dyDescent="0.25">
      <c r="B41" s="156">
        <v>44410</v>
      </c>
      <c r="C41" s="94" t="s">
        <v>83</v>
      </c>
      <c r="D41" s="86" t="s">
        <v>55</v>
      </c>
      <c r="E41" s="81" t="s">
        <v>84</v>
      </c>
      <c r="F41" s="89" t="s">
        <v>31</v>
      </c>
      <c r="G41" s="91">
        <v>26500</v>
      </c>
      <c r="H41" s="153"/>
    </row>
    <row r="42" spans="2:8" ht="26.25" customHeight="1" x14ac:dyDescent="0.25">
      <c r="B42" s="156">
        <v>44428</v>
      </c>
      <c r="C42" s="94" t="s">
        <v>147</v>
      </c>
      <c r="D42" s="86" t="s">
        <v>148</v>
      </c>
      <c r="E42" s="81" t="s">
        <v>149</v>
      </c>
      <c r="F42" s="89" t="s">
        <v>60</v>
      </c>
      <c r="G42" s="91">
        <v>5457.5</v>
      </c>
      <c r="H42" s="153"/>
    </row>
    <row r="43" spans="2:8" ht="35.25" customHeight="1" x14ac:dyDescent="0.25">
      <c r="B43" s="156">
        <v>44426</v>
      </c>
      <c r="C43" s="94" t="s">
        <v>97</v>
      </c>
      <c r="D43" s="86" t="s">
        <v>45</v>
      </c>
      <c r="E43" s="81" t="s">
        <v>98</v>
      </c>
      <c r="F43" s="89" t="s">
        <v>30</v>
      </c>
      <c r="G43" s="91">
        <v>59000</v>
      </c>
      <c r="H43" s="153"/>
    </row>
    <row r="44" spans="2:8" ht="33.75" customHeight="1" x14ac:dyDescent="0.25">
      <c r="B44" s="156">
        <v>44411</v>
      </c>
      <c r="C44" s="94" t="s">
        <v>110</v>
      </c>
      <c r="D44" s="86" t="s">
        <v>111</v>
      </c>
      <c r="E44" s="81" t="s">
        <v>112</v>
      </c>
      <c r="F44" s="89" t="s">
        <v>113</v>
      </c>
      <c r="G44" s="91">
        <v>360688.47</v>
      </c>
      <c r="H44" s="153"/>
    </row>
    <row r="45" spans="2:8" ht="40.5" customHeight="1" x14ac:dyDescent="0.25">
      <c r="B45" s="156">
        <v>44418</v>
      </c>
      <c r="C45" s="94" t="s">
        <v>61</v>
      </c>
      <c r="D45" s="86" t="s">
        <v>51</v>
      </c>
      <c r="E45" s="81" t="s">
        <v>85</v>
      </c>
      <c r="F45" s="89" t="s">
        <v>31</v>
      </c>
      <c r="G45" s="88">
        <v>18000</v>
      </c>
      <c r="H45" s="153"/>
    </row>
    <row r="46" spans="2:8" ht="39.75" customHeight="1" x14ac:dyDescent="0.25">
      <c r="B46" s="156">
        <v>44435</v>
      </c>
      <c r="C46" s="94" t="s">
        <v>144</v>
      </c>
      <c r="D46" s="86" t="s">
        <v>145</v>
      </c>
      <c r="E46" s="81" t="s">
        <v>146</v>
      </c>
      <c r="F46" s="89" t="s">
        <v>39</v>
      </c>
      <c r="G46" s="91">
        <v>95934</v>
      </c>
      <c r="H46" s="153"/>
    </row>
    <row r="47" spans="2:8" ht="45" customHeight="1" x14ac:dyDescent="0.25">
      <c r="B47" s="156">
        <v>44403</v>
      </c>
      <c r="C47" s="94" t="s">
        <v>81</v>
      </c>
      <c r="D47" s="86" t="s">
        <v>48</v>
      </c>
      <c r="E47" s="81" t="s">
        <v>82</v>
      </c>
      <c r="F47" s="89" t="s">
        <v>49</v>
      </c>
      <c r="G47" s="91">
        <v>18490</v>
      </c>
      <c r="H47" s="153"/>
    </row>
    <row r="48" spans="2:8" ht="45" customHeight="1" x14ac:dyDescent="0.25">
      <c r="B48" s="156">
        <v>44431</v>
      </c>
      <c r="C48" s="94" t="s">
        <v>114</v>
      </c>
      <c r="D48" s="86" t="s">
        <v>115</v>
      </c>
      <c r="E48" s="81" t="s">
        <v>116</v>
      </c>
      <c r="F48" s="89" t="s">
        <v>37</v>
      </c>
      <c r="G48" s="91">
        <v>115125.18</v>
      </c>
      <c r="H48" s="153"/>
    </row>
    <row r="49" spans="2:8" ht="45.75" customHeight="1" x14ac:dyDescent="0.25">
      <c r="B49" s="150">
        <v>44361</v>
      </c>
      <c r="C49" s="94" t="s">
        <v>104</v>
      </c>
      <c r="D49" s="86" t="s">
        <v>105</v>
      </c>
      <c r="E49" s="147" t="s">
        <v>106</v>
      </c>
      <c r="F49" s="160" t="s">
        <v>107</v>
      </c>
      <c r="G49" s="88">
        <v>6405.67</v>
      </c>
      <c r="H49" s="152"/>
    </row>
    <row r="50" spans="2:8" ht="38.25" customHeight="1" x14ac:dyDescent="0.25">
      <c r="B50" s="150">
        <v>44428</v>
      </c>
      <c r="C50" s="94" t="s">
        <v>108</v>
      </c>
      <c r="D50" s="86" t="s">
        <v>105</v>
      </c>
      <c r="E50" s="147" t="s">
        <v>109</v>
      </c>
      <c r="F50" s="160" t="s">
        <v>107</v>
      </c>
      <c r="G50" s="161">
        <v>40833.79</v>
      </c>
      <c r="H50" s="162"/>
    </row>
    <row r="51" spans="2:8" ht="21.75" customHeight="1" thickBot="1" x14ac:dyDescent="0.3">
      <c r="B51" s="47"/>
      <c r="C51" s="48"/>
      <c r="D51" s="49"/>
      <c r="E51" s="49"/>
      <c r="F51" s="49"/>
      <c r="G51" s="50">
        <f>SUM(G19:G50)</f>
        <v>2265464.89</v>
      </c>
      <c r="H51" s="51"/>
    </row>
    <row r="52" spans="2:8" ht="20.25" customHeight="1" thickBot="1" x14ac:dyDescent="0.3">
      <c r="B52" s="7"/>
      <c r="C52" s="7"/>
      <c r="D52" s="7"/>
      <c r="E52" s="7"/>
      <c r="F52" s="7"/>
      <c r="G52" s="52">
        <f>SUM(G51,G18,G15)</f>
        <v>2284357.1800000002</v>
      </c>
      <c r="H52" s="7"/>
    </row>
    <row r="53" spans="2:8" ht="15.75" thickTop="1" x14ac:dyDescent="0.25">
      <c r="B53" s="7"/>
      <c r="C53" s="7"/>
      <c r="D53" s="7"/>
      <c r="E53" s="7"/>
      <c r="F53" s="7"/>
      <c r="G53" s="8"/>
      <c r="H53" s="7"/>
    </row>
    <row r="54" spans="2:8" ht="18" customHeight="1" x14ac:dyDescent="0.25">
      <c r="B54" s="148" t="s">
        <v>150</v>
      </c>
      <c r="C54" s="60"/>
      <c r="D54" s="60"/>
      <c r="E54" s="60"/>
      <c r="F54" s="60"/>
      <c r="G54" s="8"/>
      <c r="H54" s="7"/>
    </row>
    <row r="55" spans="2:8" ht="18" customHeight="1" x14ac:dyDescent="0.5">
      <c r="B55" s="148" t="s">
        <v>156</v>
      </c>
      <c r="C55" s="60"/>
      <c r="D55" s="60"/>
      <c r="E55" s="60"/>
      <c r="F55" s="12"/>
      <c r="G55" s="64"/>
      <c r="H55" s="7"/>
    </row>
    <row r="56" spans="2:8" x14ac:dyDescent="0.25">
      <c r="B56" s="7"/>
      <c r="C56" s="7"/>
      <c r="D56" s="7"/>
      <c r="E56" s="7"/>
      <c r="F56" s="7"/>
      <c r="G56" s="8"/>
      <c r="H56" s="8"/>
    </row>
    <row r="57" spans="2:8" x14ac:dyDescent="0.25">
      <c r="B57" s="7"/>
      <c r="C57" s="7"/>
      <c r="D57" s="7"/>
      <c r="E57" s="7"/>
      <c r="F57" s="7"/>
      <c r="G57" s="8"/>
      <c r="H57" s="8"/>
    </row>
    <row r="58" spans="2:8" ht="26.25" x14ac:dyDescent="0.4">
      <c r="B58" s="7"/>
      <c r="C58" s="7" t="s">
        <v>11</v>
      </c>
      <c r="D58" s="7"/>
      <c r="E58" s="7"/>
      <c r="F58" s="7"/>
      <c r="G58" s="8"/>
      <c r="H58" s="65"/>
    </row>
    <row r="59" spans="2:8" ht="26.25" x14ac:dyDescent="0.4">
      <c r="B59" s="7"/>
      <c r="C59" s="7"/>
      <c r="D59" s="7"/>
      <c r="E59" s="7"/>
      <c r="F59" s="7"/>
      <c r="G59" s="8"/>
      <c r="H59" s="65"/>
    </row>
    <row r="60" spans="2:8" x14ac:dyDescent="0.25">
      <c r="B60" s="9" t="s">
        <v>10</v>
      </c>
      <c r="C60" s="9"/>
      <c r="D60" s="9" t="s">
        <v>11</v>
      </c>
      <c r="E60" s="10" t="s">
        <v>12</v>
      </c>
      <c r="F60" s="9" t="s">
        <v>13</v>
      </c>
      <c r="G60" s="11"/>
      <c r="H60" s="9"/>
    </row>
    <row r="61" spans="2:8" ht="15" customHeight="1" x14ac:dyDescent="0.25">
      <c r="B61" s="9"/>
      <c r="C61" s="9"/>
      <c r="D61" s="9"/>
      <c r="E61" s="10"/>
      <c r="F61" s="9"/>
      <c r="G61" s="11"/>
      <c r="H61" s="9"/>
    </row>
    <row r="62" spans="2:8" ht="15" customHeight="1" x14ac:dyDescent="0.25">
      <c r="B62" s="7"/>
      <c r="C62" s="7"/>
      <c r="D62" s="7"/>
      <c r="E62" s="7"/>
      <c r="F62" s="7"/>
      <c r="G62" s="12"/>
      <c r="H62" s="7"/>
    </row>
    <row r="63" spans="2:8" x14ac:dyDescent="0.25">
      <c r="B63" s="13" t="s">
        <v>17</v>
      </c>
      <c r="C63" s="13"/>
      <c r="D63" s="13"/>
      <c r="E63" s="13" t="s">
        <v>14</v>
      </c>
      <c r="F63" s="13" t="s">
        <v>52</v>
      </c>
      <c r="G63" s="15"/>
      <c r="H63" s="14"/>
    </row>
    <row r="64" spans="2:8" x14ac:dyDescent="0.25">
      <c r="B64" s="14" t="s">
        <v>71</v>
      </c>
      <c r="C64" s="16"/>
      <c r="D64" s="14"/>
      <c r="E64" s="14" t="s">
        <v>15</v>
      </c>
      <c r="F64" s="14" t="s">
        <v>16</v>
      </c>
      <c r="G64" s="17"/>
      <c r="H64" s="14"/>
    </row>
    <row r="65" spans="2:8" x14ac:dyDescent="0.25">
      <c r="B65" s="61" t="s">
        <v>157</v>
      </c>
      <c r="C65" s="62"/>
      <c r="D65" s="17"/>
      <c r="E65" s="14"/>
      <c r="F65" s="14"/>
      <c r="G65" s="17"/>
      <c r="H65" s="14"/>
    </row>
    <row r="66" spans="2:8" x14ac:dyDescent="0.25">
      <c r="B66" s="61"/>
      <c r="C66" s="62"/>
      <c r="D66" s="14"/>
      <c r="E66" s="14"/>
      <c r="F66" s="14"/>
      <c r="G66" s="17"/>
      <c r="H66" s="14"/>
    </row>
    <row r="67" spans="2:8" x14ac:dyDescent="0.25">
      <c r="B67" s="21"/>
      <c r="C67" s="20"/>
      <c r="D67" s="14"/>
      <c r="F67" s="14"/>
      <c r="G67" s="17"/>
      <c r="H67" s="14"/>
    </row>
    <row r="68" spans="2:8" s="22" customFormat="1" ht="18" customHeight="1" x14ac:dyDescent="0.25">
      <c r="B68" s="55"/>
      <c r="C68" s="56"/>
      <c r="D68" s="55"/>
      <c r="E68" s="55"/>
      <c r="F68" s="55"/>
      <c r="G68" s="54"/>
      <c r="H68" s="57"/>
    </row>
    <row r="69" spans="2:8" s="22" customFormat="1" ht="15.75" customHeight="1" x14ac:dyDescent="0.25">
      <c r="B69" s="58"/>
      <c r="C69" s="58"/>
      <c r="D69" s="58"/>
      <c r="E69" s="58"/>
      <c r="F69" s="58"/>
      <c r="G69" s="59"/>
      <c r="H69" s="58"/>
    </row>
  </sheetData>
  <mergeCells count="8">
    <mergeCell ref="B10:H10"/>
    <mergeCell ref="B3:H3"/>
    <mergeCell ref="B4:H4"/>
    <mergeCell ref="B1:H1"/>
    <mergeCell ref="B2:H2"/>
    <mergeCell ref="B6:H6"/>
    <mergeCell ref="B8:H8"/>
    <mergeCell ref="B9:H9"/>
  </mergeCells>
  <pageMargins left="0.56999999999999995" right="0.19685039370078741" top="0.82677165354330717" bottom="0.19685039370078741" header="0.82677165354330717" footer="0.19685039370078741"/>
  <pageSetup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7"/>
  <sheetViews>
    <sheetView topLeftCell="B10" workbookViewId="0">
      <selection activeCell="H16" sqref="H16"/>
    </sheetView>
  </sheetViews>
  <sheetFormatPr baseColWidth="10" defaultRowHeight="15" x14ac:dyDescent="0.25"/>
  <cols>
    <col min="1" max="1" width="1.7109375" hidden="1" customWidth="1"/>
    <col min="2" max="2" width="9.85546875" customWidth="1"/>
    <col min="3" max="3" width="20.140625" customWidth="1"/>
    <col min="4" max="4" width="20.5703125" customWidth="1"/>
    <col min="5" max="5" width="50.42578125" customWidth="1"/>
    <col min="6" max="6" width="7.7109375" customWidth="1"/>
    <col min="7" max="7" width="8.140625" customWidth="1"/>
    <col min="8" max="8" width="10.42578125" customWidth="1"/>
    <col min="9" max="9" width="11" customWidth="1"/>
  </cols>
  <sheetData>
    <row r="2" spans="2:10" x14ac:dyDescent="0.25">
      <c r="B2" s="169" t="s">
        <v>19</v>
      </c>
      <c r="C2" s="169"/>
      <c r="D2" s="169"/>
      <c r="E2" s="169"/>
      <c r="F2" s="169"/>
      <c r="G2" s="169"/>
      <c r="H2" s="169"/>
      <c r="I2" s="169"/>
    </row>
    <row r="3" spans="2:10" hidden="1" x14ac:dyDescent="0.25">
      <c r="B3" s="24"/>
      <c r="C3" s="26"/>
      <c r="D3" s="27"/>
      <c r="E3" s="25"/>
      <c r="F3" s="29"/>
      <c r="G3" s="30"/>
      <c r="H3" s="31"/>
      <c r="I3" s="28"/>
    </row>
    <row r="4" spans="2:10" ht="21" customHeight="1" x14ac:dyDescent="0.25">
      <c r="B4" s="35"/>
      <c r="C4" s="36"/>
      <c r="D4" s="37"/>
      <c r="E4" s="38"/>
      <c r="F4" s="39"/>
      <c r="G4" s="39"/>
      <c r="H4" s="40"/>
      <c r="I4" s="98"/>
    </row>
    <row r="5" spans="2:10" ht="21" customHeight="1" x14ac:dyDescent="0.25">
      <c r="B5" s="99"/>
      <c r="C5" s="106"/>
      <c r="D5" s="84"/>
      <c r="E5" s="102"/>
      <c r="F5" s="77"/>
      <c r="G5" s="77"/>
      <c r="H5" s="134"/>
      <c r="I5" s="132"/>
      <c r="J5" s="41"/>
    </row>
    <row r="6" spans="2:10" ht="42.75" customHeight="1" x14ac:dyDescent="0.25">
      <c r="B6" s="135">
        <v>44403</v>
      </c>
      <c r="C6" s="103" t="s">
        <v>125</v>
      </c>
      <c r="D6" s="143" t="s">
        <v>126</v>
      </c>
      <c r="E6" s="126" t="s">
        <v>127</v>
      </c>
      <c r="F6" s="29">
        <v>211</v>
      </c>
      <c r="G6" s="30" t="s">
        <v>128</v>
      </c>
      <c r="H6" s="31">
        <v>16500</v>
      </c>
      <c r="I6" s="137"/>
      <c r="J6" s="138"/>
    </row>
    <row r="7" spans="2:10" ht="21" customHeight="1" x14ac:dyDescent="0.25">
      <c r="B7" s="135"/>
      <c r="C7" s="128"/>
      <c r="D7" s="45"/>
      <c r="E7" s="136"/>
      <c r="F7" s="30">
        <v>211</v>
      </c>
      <c r="G7" s="30" t="s">
        <v>23</v>
      </c>
      <c r="H7" s="76">
        <v>11421.32</v>
      </c>
      <c r="I7" s="130">
        <f>SUM(H6:H7)</f>
        <v>27921.32</v>
      </c>
      <c r="J7" s="41"/>
    </row>
    <row r="8" spans="2:10" ht="21" customHeight="1" x14ac:dyDescent="0.25">
      <c r="B8" s="135"/>
      <c r="C8" s="78"/>
      <c r="D8" s="45"/>
      <c r="E8" s="136"/>
      <c r="F8" s="30"/>
      <c r="G8" s="30"/>
      <c r="H8" s="131"/>
      <c r="I8" s="130"/>
      <c r="J8" s="41"/>
    </row>
    <row r="9" spans="2:10" ht="21" customHeight="1" x14ac:dyDescent="0.25">
      <c r="B9" s="139"/>
      <c r="C9" s="110"/>
      <c r="D9" s="146"/>
      <c r="E9" s="102"/>
      <c r="F9" s="77"/>
      <c r="G9" s="77"/>
      <c r="H9" s="134"/>
      <c r="I9" s="132"/>
      <c r="J9" s="41"/>
    </row>
    <row r="10" spans="2:10" ht="33" customHeight="1" x14ac:dyDescent="0.25">
      <c r="B10" s="135">
        <v>44414</v>
      </c>
      <c r="C10" s="108" t="s">
        <v>76</v>
      </c>
      <c r="D10" s="107" t="s">
        <v>35</v>
      </c>
      <c r="E10" s="144" t="s">
        <v>77</v>
      </c>
      <c r="F10" s="29">
        <v>221</v>
      </c>
      <c r="G10" s="30" t="s">
        <v>22</v>
      </c>
      <c r="H10" s="131">
        <v>5420</v>
      </c>
      <c r="I10" s="130"/>
      <c r="J10" s="41"/>
    </row>
    <row r="11" spans="2:10" ht="13.5" customHeight="1" x14ac:dyDescent="0.25">
      <c r="B11" s="125"/>
      <c r="C11" s="124"/>
      <c r="D11" s="124"/>
      <c r="E11" s="124"/>
      <c r="F11" s="30">
        <v>221</v>
      </c>
      <c r="G11" s="30" t="s">
        <v>129</v>
      </c>
      <c r="H11" s="76">
        <v>685</v>
      </c>
      <c r="I11" s="130">
        <f>SUM(H10:H11)</f>
        <v>6105</v>
      </c>
      <c r="J11" s="41"/>
    </row>
    <row r="12" spans="2:10" s="6" customFormat="1" ht="25.5" customHeight="1" x14ac:dyDescent="0.25">
      <c r="B12" s="125"/>
      <c r="C12" s="124"/>
      <c r="D12" s="124"/>
      <c r="E12" s="124"/>
      <c r="F12" s="30"/>
      <c r="G12" s="30"/>
      <c r="H12" s="131"/>
      <c r="I12" s="130"/>
      <c r="J12" s="41"/>
    </row>
    <row r="13" spans="2:10" s="6" customFormat="1" ht="18.75" customHeight="1" x14ac:dyDescent="0.25">
      <c r="B13" s="140"/>
      <c r="C13" s="109"/>
      <c r="D13" s="109"/>
      <c r="E13" s="109"/>
      <c r="F13" s="77"/>
      <c r="G13" s="77"/>
      <c r="H13" s="134"/>
      <c r="I13" s="132"/>
      <c r="J13" s="41"/>
    </row>
    <row r="14" spans="2:10" s="6" customFormat="1" ht="33.75" customHeight="1" x14ac:dyDescent="0.25">
      <c r="B14" s="135">
        <v>44425</v>
      </c>
      <c r="C14" s="108" t="s">
        <v>93</v>
      </c>
      <c r="D14" s="107" t="s">
        <v>94</v>
      </c>
      <c r="E14" s="144" t="s">
        <v>95</v>
      </c>
      <c r="F14" s="29">
        <v>239</v>
      </c>
      <c r="G14" s="30" t="s">
        <v>38</v>
      </c>
      <c r="H14" s="131">
        <v>35046</v>
      </c>
      <c r="I14" s="130"/>
      <c r="J14" s="41"/>
    </row>
    <row r="15" spans="2:10" s="6" customFormat="1" ht="18.75" customHeight="1" x14ac:dyDescent="0.25">
      <c r="B15" s="129"/>
      <c r="C15" s="124"/>
      <c r="D15" s="127"/>
      <c r="E15" s="124"/>
      <c r="F15" s="30">
        <v>139</v>
      </c>
      <c r="G15" s="30" t="s">
        <v>130</v>
      </c>
      <c r="H15" s="131">
        <v>22656</v>
      </c>
      <c r="I15" s="130"/>
      <c r="J15" s="41"/>
    </row>
    <row r="16" spans="2:10" s="6" customFormat="1" ht="18.75" customHeight="1" x14ac:dyDescent="0.25">
      <c r="B16" s="129"/>
      <c r="C16" s="124"/>
      <c r="D16" s="127"/>
      <c r="E16" s="124"/>
      <c r="F16" s="30">
        <v>262</v>
      </c>
      <c r="G16" s="30" t="s">
        <v>131</v>
      </c>
      <c r="H16" s="76">
        <v>101126</v>
      </c>
      <c r="I16" s="130">
        <f>SUM(H14:H16)</f>
        <v>158828</v>
      </c>
      <c r="J16" s="41"/>
    </row>
    <row r="17" spans="2:10" s="6" customFormat="1" ht="18.75" customHeight="1" x14ac:dyDescent="0.25">
      <c r="B17" s="129"/>
      <c r="C17" s="124"/>
      <c r="D17" s="127"/>
      <c r="E17" s="124"/>
      <c r="F17" s="30"/>
      <c r="G17" s="30"/>
      <c r="H17" s="131"/>
      <c r="I17" s="130"/>
      <c r="J17" s="41"/>
    </row>
    <row r="18" spans="2:10" s="6" customFormat="1" ht="18.75" customHeight="1" x14ac:dyDescent="0.25">
      <c r="B18" s="141"/>
      <c r="C18" s="109"/>
      <c r="D18" s="142"/>
      <c r="E18" s="109"/>
      <c r="F18" s="77"/>
      <c r="G18" s="77"/>
      <c r="H18" s="134"/>
      <c r="I18" s="132"/>
      <c r="J18" s="41"/>
    </row>
    <row r="19" spans="2:10" s="6" customFormat="1" ht="48.75" customHeight="1" x14ac:dyDescent="0.25">
      <c r="B19" s="135">
        <v>44379</v>
      </c>
      <c r="C19" s="103" t="s">
        <v>73</v>
      </c>
      <c r="D19" s="108" t="s">
        <v>74</v>
      </c>
      <c r="E19" s="126" t="s">
        <v>75</v>
      </c>
      <c r="F19" s="29">
        <v>211</v>
      </c>
      <c r="G19" s="30" t="s">
        <v>128</v>
      </c>
      <c r="H19" s="131">
        <v>1120000</v>
      </c>
      <c r="I19" s="130"/>
      <c r="J19" s="41"/>
    </row>
    <row r="20" spans="2:10" s="6" customFormat="1" ht="18.75" customHeight="1" x14ac:dyDescent="0.25">
      <c r="B20" s="129"/>
      <c r="C20" s="124"/>
      <c r="D20" s="127"/>
      <c r="E20" s="124"/>
      <c r="F20" s="30">
        <v>211</v>
      </c>
      <c r="G20" s="30" t="s">
        <v>23</v>
      </c>
      <c r="H20" s="76">
        <v>221504.38</v>
      </c>
      <c r="I20" s="130">
        <f>SUM(H19:H20)</f>
        <v>1341504.3799999999</v>
      </c>
      <c r="J20" s="41"/>
    </row>
    <row r="21" spans="2:10" s="6" customFormat="1" ht="18.75" customHeight="1" x14ac:dyDescent="0.25">
      <c r="B21" s="129"/>
      <c r="C21" s="124"/>
      <c r="D21" s="127"/>
      <c r="E21" s="124"/>
      <c r="F21" s="30"/>
      <c r="G21" s="30"/>
      <c r="H21" s="131"/>
      <c r="I21" s="130"/>
      <c r="J21" s="41"/>
    </row>
    <row r="22" spans="2:10" s="6" customFormat="1" ht="18.75" customHeight="1" x14ac:dyDescent="0.25">
      <c r="B22" s="141"/>
      <c r="C22" s="109"/>
      <c r="D22" s="142"/>
      <c r="E22" s="109"/>
      <c r="F22" s="77"/>
      <c r="G22" s="77"/>
      <c r="H22" s="134"/>
      <c r="I22" s="132"/>
      <c r="J22" s="41"/>
    </row>
    <row r="23" spans="2:10" s="6" customFormat="1" ht="36" customHeight="1" x14ac:dyDescent="0.25">
      <c r="B23" s="145">
        <v>44406</v>
      </c>
      <c r="C23" s="108" t="s">
        <v>79</v>
      </c>
      <c r="D23" s="126" t="s">
        <v>62</v>
      </c>
      <c r="E23" s="144" t="s">
        <v>80</v>
      </c>
      <c r="F23" s="29">
        <v>237</v>
      </c>
      <c r="G23" s="30" t="s">
        <v>132</v>
      </c>
      <c r="H23" s="131">
        <v>42055.199999999997</v>
      </c>
      <c r="I23" s="130"/>
      <c r="J23" s="41"/>
    </row>
    <row r="24" spans="2:10" s="6" customFormat="1" ht="18.75" customHeight="1" x14ac:dyDescent="0.25">
      <c r="B24" s="129"/>
      <c r="C24" s="124"/>
      <c r="D24" s="127"/>
      <c r="E24" s="124"/>
      <c r="F24" s="30">
        <v>239</v>
      </c>
      <c r="G24" s="30" t="s">
        <v>130</v>
      </c>
      <c r="H24" s="76">
        <v>59206.5</v>
      </c>
      <c r="I24" s="130">
        <f>SUM(H23:H24)</f>
        <v>101261.7</v>
      </c>
      <c r="J24" s="41"/>
    </row>
    <row r="25" spans="2:10" ht="16.5" customHeight="1" x14ac:dyDescent="0.25">
      <c r="B25" s="100"/>
      <c r="C25" s="92"/>
      <c r="D25" s="101"/>
      <c r="E25" s="93"/>
      <c r="F25" s="39"/>
      <c r="G25" s="39"/>
      <c r="H25" s="76"/>
      <c r="I25" s="133"/>
      <c r="J25" s="41"/>
    </row>
    <row r="26" spans="2:10" x14ac:dyDescent="0.25">
      <c r="B26" s="53"/>
      <c r="C26" s="53"/>
      <c r="D26" s="53"/>
      <c r="E26" s="53"/>
      <c r="F26" s="53"/>
      <c r="G26" s="53"/>
      <c r="H26" s="53"/>
      <c r="I26" s="53"/>
    </row>
    <row r="27" spans="2:10" x14ac:dyDescent="0.25">
      <c r="B27" s="53"/>
      <c r="C27" s="53"/>
      <c r="D27" s="53"/>
      <c r="E27" s="53"/>
      <c r="F27" s="53"/>
      <c r="G27" s="53"/>
      <c r="H27" s="53"/>
      <c r="I27" s="53"/>
    </row>
  </sheetData>
  <mergeCells count="1">
    <mergeCell ref="B2:I2"/>
  </mergeCells>
  <pageMargins left="0.24" right="0.15748031496062992" top="1.02" bottom="0.74803149606299213" header="0.96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Estado Supls.AGOSTO 2021  </vt:lpstr>
      <vt:lpstr>Detalle de Cuentas</vt:lpstr>
      <vt:lpstr>'Detalle de Cuentas'!Área_de_impresión</vt:lpstr>
      <vt:lpstr>'Estado Supls.AGOSTO 2021  '!Área_de_impresión</vt:lpstr>
      <vt:lpstr>'Estado Supls.AGOSTO 2021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ENCCONTA</cp:lastModifiedBy>
  <cp:lastPrinted>2021-09-09T16:35:33Z</cp:lastPrinted>
  <dcterms:created xsi:type="dcterms:W3CDTF">2017-10-02T12:37:41Z</dcterms:created>
  <dcterms:modified xsi:type="dcterms:W3CDTF">2021-09-10T13:50:53Z</dcterms:modified>
</cp:coreProperties>
</file>