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Planificacion Dic. 2024\"/>
    </mc:Choice>
  </mc:AlternateContent>
  <xr:revisionPtr revIDLastSave="0" documentId="13_ncr:1_{DE9BE954-9A2D-4AFA-81D0-E0505CB0E6EF}"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J31" i="1"/>
  <c r="C14" i="1"/>
  <c r="J30" i="1"/>
  <c r="I30" i="1"/>
  <c r="J29" i="1"/>
  <c r="I29" i="1"/>
  <c r="I25" i="1" l="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<sst xmlns="http://schemas.openxmlformats.org/spreadsheetml/2006/main" count="83" uniqueCount="79">
  <si>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</si>
  <si>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</si>
  <si>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</si>
  <si>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</si>
  <si>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</si>
  <si>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</si>
  <si>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</si>
  <si>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</si>
  <si>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</si>
  <si>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</si>
  <si>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</si>
  <si>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</si>
  <si>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</si>
  <si>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</si>
  <si>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</si>
  <si>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</si>
  <si>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</si>
  <si>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</si>
  <si>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</si>
  <si>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</si>
  <si>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</si>
  <si>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</si>
  <si>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</si>
  <si>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</si>
  <si>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</si>
  <si>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</si>
  <si>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</si>
  <si>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</si>
  <si>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</si>
  <si>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</si>
  <si>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</si>
  <si>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</si>
  <si>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</si>
  <si>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</si>
  <si>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</si>
  <si>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</si>
  <si>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</si>
  <si>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</si>
  <si>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</si>
  <si>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</si>
  <si>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</si>
  <si>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</si>
  <si>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</si>
  <si>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</si>
  <si>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</si>
  <si>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</si>
  <si>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</si>
  <si>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</si>
  <si>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</si>
  <si>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</si>
  <si>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Total devengado:</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</si>
  <si>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</si>
  <si>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</si>
  <si>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</si>
  <si>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</si>
  <si>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</si>
  <si>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</si>
  <si>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</si>
  <si>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</si>
  <si>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</si>
  <si>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</si>
  <si>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</si>
  <si>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</si>
  <si>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</si>
  <si>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</si>
  <si>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</si>
  <si>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</si>
  <si>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</si>
  <si>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</si>
  <si>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</si>
  <si>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</si>
  <si>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</si>
  <si>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 xml:space="preserve">Presupuesto inicial:  </t>
  </si>
  <si>
    <t xml:space="preserve">Presupuesto vigente: </t>
  </si>
  <si>
    <t>Informe de Evaluación trimestral de las Metas Físicas-Financieras octubre-diciembre 2024</t>
  </si>
  <si>
    <t>USUARIOS ACCEDEN A ESTADISTICAS SOBRE PREVENCIÓN, TRAFICO Y CONSUMO DE DROGAS</t>
  </si>
  <si>
    <t>Para este trimestre la unidad ejecutora se propuso alcanzar de forma física 200 organizaciones formadas en políticas y/o estrategias de reducción de la demanda de drogas, como resultados pudimos capacitar/formar un total de 145 Organizaciones. Para lograr este resultado, ejecutamos un total de RD$24,810,596.20</t>
  </si>
  <si>
    <t>El desvío en las metas físicas del trimestre para el producto 7717 es del -27%. Este desvío se debe principalmente a la baja receptividad de las instituciones al momento de solicitar la realización de las acciones de formación. Además, se ha identificado un problema al evaluar la producción física. Durante el trimestre, se realizaron múltiples intervenciones con las mismas organizaciones, lo que genera una subestimación de los resultados físicos, ya que cada organización es contabilizada una sola vez en los registros, independientemente de las sesiones realizadas. Por otro lado, para el producto 7718 no hubo desvíos significativos. En cuanto a los aspectos financieros, el producto 7717 tuvo un desvió del 24% relacionado con los pagos de un bono aprobado por el Ministerio de Administración Pública (MAP), así como con modificaciones presupuestarias que ajustaron la distribución de los recursos destinados a las actividades programadas. Para el producto 7718 el desvío fue de 32% explicado por las mismas razones expresadas anteriormente.</t>
  </si>
  <si>
    <t>Modificar la estructura programativa para que el producto sea medido por intervenciones en ves de organizaciones.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</si>
</sst>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14" fontId="23" fillId="0" borderId="0" xfId="0" applyNumberFormat="1" applyFont="1" applyProtection="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40" zoomScaleNormal="100" zoomScaleSheetLayoutView="100" workbookViewId="0">
      <selection activeCell="E44" sqref="E44"/>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49" t="s">
        <v>74</v>
      </c>
      <c r="C1" s="50"/>
      <c r="D1" s="50"/>
      <c r="E1" s="50"/>
      <c r="F1" s="50"/>
      <c r="G1" s="50"/>
      <c r="H1" s="50"/>
      <c r="I1" s="50"/>
      <c r="J1" s="51"/>
      <c r="K1" s="1"/>
    </row>
    <row r="2" spans="1:11" ht="21.75" thickBot="1" x14ac:dyDescent="0.3">
      <c r="A2" s="22"/>
      <c r="B2" s="52" t="s">
        <v>0</v>
      </c>
      <c r="C2" s="53"/>
      <c r="D2" s="52" t="s">
        <v>1</v>
      </c>
      <c r="E2" s="53"/>
      <c r="F2" s="53"/>
      <c r="G2" s="53"/>
      <c r="H2" s="54"/>
      <c r="I2" s="2" t="s">
        <v>2</v>
      </c>
      <c r="J2" s="3" t="s">
        <v>3</v>
      </c>
      <c r="K2" s="1"/>
    </row>
    <row r="3" spans="1:11" ht="20.25" customHeight="1" thickBot="1" x14ac:dyDescent="0.3">
      <c r="A3" s="23"/>
      <c r="B3" s="55" t="s">
        <v>4</v>
      </c>
      <c r="C3" s="56"/>
      <c r="D3" s="55"/>
      <c r="E3" s="56"/>
      <c r="F3" s="56"/>
      <c r="G3" s="56"/>
      <c r="H3" s="57"/>
      <c r="I3" s="27"/>
      <c r="J3" s="28"/>
      <c r="K3" s="1"/>
    </row>
    <row r="4" spans="1:11" ht="9" customHeight="1" x14ac:dyDescent="0.25">
      <c r="A4" s="58"/>
      <c r="B4" s="59"/>
      <c r="C4" s="59"/>
      <c r="D4" s="60"/>
      <c r="E4" s="60"/>
      <c r="F4" s="60"/>
      <c r="G4" s="60"/>
      <c r="H4" s="60"/>
      <c r="I4" s="59"/>
      <c r="J4" s="61"/>
      <c r="K4" s="1"/>
    </row>
    <row r="5" spans="1:11" ht="3" customHeight="1" x14ac:dyDescent="0.25">
      <c r="A5" s="43"/>
      <c r="B5" s="44"/>
      <c r="C5" s="44"/>
      <c r="D5" s="44"/>
      <c r="E5" s="44"/>
      <c r="F5" s="44"/>
      <c r="G5" s="44"/>
      <c r="H5" s="44"/>
      <c r="I5" s="44"/>
      <c r="J5" s="45"/>
      <c r="K5" s="1"/>
    </row>
    <row r="6" spans="1:11" ht="15.75" x14ac:dyDescent="0.25">
      <c r="A6" s="39" t="s">
        <v>5</v>
      </c>
      <c r="B6" s="40"/>
      <c r="C6" s="40"/>
      <c r="D6" s="40"/>
      <c r="E6" s="40"/>
      <c r="F6" s="40"/>
      <c r="G6" s="40"/>
      <c r="H6" s="40"/>
      <c r="I6" s="40"/>
      <c r="J6" s="41"/>
      <c r="K6" s="1"/>
    </row>
    <row r="7" spans="1:11" ht="15.75" x14ac:dyDescent="0.25">
      <c r="A7" s="46" t="s">
        <v>6</v>
      </c>
      <c r="B7" s="47"/>
      <c r="C7" s="47"/>
      <c r="D7" s="47"/>
      <c r="E7" s="47"/>
      <c r="F7" s="47"/>
      <c r="G7" s="47"/>
      <c r="H7" s="47"/>
      <c r="I7" s="47"/>
      <c r="J7" s="48"/>
      <c r="K7" s="1"/>
    </row>
    <row r="8" spans="1:11" x14ac:dyDescent="0.25">
      <c r="A8" s="4" t="s">
        <v>7</v>
      </c>
      <c r="B8" s="37" t="s">
        <v>48</v>
      </c>
      <c r="C8" s="37"/>
      <c r="D8" s="37"/>
      <c r="E8" s="37"/>
      <c r="F8" s="37"/>
      <c r="G8" s="37"/>
      <c r="H8" s="37"/>
      <c r="I8" s="37"/>
      <c r="J8" s="37"/>
      <c r="K8" s="1"/>
    </row>
    <row r="9" spans="1:11" ht="15" customHeight="1" x14ac:dyDescent="0.25">
      <c r="A9" s="24" t="s">
        <v>35</v>
      </c>
      <c r="B9" s="37" t="s">
        <v>49</v>
      </c>
      <c r="C9" s="37"/>
      <c r="D9" s="37"/>
      <c r="E9" s="37"/>
      <c r="F9" s="37"/>
      <c r="G9" s="37"/>
      <c r="H9" s="37"/>
      <c r="I9" s="37"/>
      <c r="J9" s="37"/>
      <c r="K9" s="1"/>
    </row>
    <row r="10" spans="1:11" x14ac:dyDescent="0.25">
      <c r="A10" s="24" t="s">
        <v>36</v>
      </c>
      <c r="B10" s="37" t="s">
        <v>54</v>
      </c>
      <c r="C10" s="37"/>
      <c r="D10" s="37"/>
      <c r="E10" s="37"/>
      <c r="F10" s="37"/>
      <c r="G10" s="37"/>
      <c r="H10" s="37"/>
      <c r="I10" s="37"/>
      <c r="J10" s="37"/>
      <c r="K10" s="1"/>
    </row>
    <row r="11" spans="1:11" ht="31.5" customHeight="1" x14ac:dyDescent="0.25">
      <c r="A11" s="4" t="s">
        <v>8</v>
      </c>
      <c r="B11" s="38" t="s">
        <v>55</v>
      </c>
      <c r="C11" s="38"/>
      <c r="D11" s="38"/>
      <c r="E11" s="38"/>
      <c r="F11" s="38"/>
      <c r="G11" s="38"/>
      <c r="H11" s="38"/>
      <c r="I11" s="38"/>
      <c r="J11" s="38"/>
    </row>
    <row r="12" spans="1:11" ht="34.5" customHeight="1" x14ac:dyDescent="0.25">
      <c r="A12" s="4" t="s">
        <v>9</v>
      </c>
      <c r="B12" s="38" t="s">
        <v>56</v>
      </c>
      <c r="C12" s="38"/>
      <c r="D12" s="38"/>
      <c r="E12" s="38"/>
      <c r="F12" s="38"/>
      <c r="G12" s="38"/>
      <c r="H12" s="38"/>
      <c r="I12" s="38"/>
      <c r="J12" s="38"/>
    </row>
    <row r="13" spans="1:11" ht="15.75" x14ac:dyDescent="0.25">
      <c r="A13" s="39" t="s">
        <v>10</v>
      </c>
      <c r="B13" s="40"/>
      <c r="C13" s="40"/>
      <c r="D13" s="40"/>
      <c r="E13" s="40"/>
      <c r="F13" s="40"/>
      <c r="G13" s="40"/>
      <c r="H13" s="40"/>
      <c r="I13" s="40"/>
      <c r="J13" s="41"/>
    </row>
    <row r="14" spans="1:11" x14ac:dyDescent="0.25">
      <c r="A14" s="4" t="s">
        <v>11</v>
      </c>
      <c r="B14" s="25">
        <v>2</v>
      </c>
      <c r="C14" s="42" t="str">
        <f>IFERROR(VLOOKUP(B14,'[1]Validacion datos'!A2:B5,2,FALSE),"")</f>
        <v>DESARROLLO SOCIAL</v>
      </c>
      <c r="D14" s="42"/>
      <c r="E14" s="42"/>
      <c r="F14" s="42"/>
      <c r="G14" s="42"/>
      <c r="H14" s="42"/>
      <c r="I14" s="42"/>
      <c r="J14" s="42"/>
    </row>
    <row r="15" spans="1:11" x14ac:dyDescent="0.25">
      <c r="A15" s="4" t="s">
        <v>12</v>
      </c>
      <c r="B15" s="7">
        <v>2</v>
      </c>
      <c r="C15" s="42" t="s">
        <v>57</v>
      </c>
      <c r="D15" s="42"/>
      <c r="E15" s="42"/>
      <c r="F15" s="42"/>
      <c r="G15" s="42"/>
      <c r="H15" s="42"/>
      <c r="I15" s="42"/>
      <c r="J15" s="42"/>
    </row>
    <row r="16" spans="1:11" ht="25.5" customHeight="1" x14ac:dyDescent="0.25">
      <c r="A16" s="4" t="s">
        <v>13</v>
      </c>
      <c r="B16" s="8">
        <v>2.2999999999999998</v>
      </c>
      <c r="C16" s="42" t="s">
        <v>58</v>
      </c>
      <c r="D16" s="42"/>
      <c r="E16" s="42"/>
      <c r="F16" s="42"/>
      <c r="G16" s="42"/>
      <c r="H16" s="42"/>
      <c r="I16" s="42"/>
      <c r="J16" s="42"/>
    </row>
    <row r="17" spans="1:11" ht="15.75" x14ac:dyDescent="0.25">
      <c r="A17" s="39" t="s">
        <v>14</v>
      </c>
      <c r="B17" s="40"/>
      <c r="C17" s="40"/>
      <c r="D17" s="40"/>
      <c r="E17" s="40"/>
      <c r="F17" s="40"/>
      <c r="G17" s="40"/>
      <c r="H17" s="40"/>
      <c r="I17" s="40"/>
      <c r="J17" s="41"/>
    </row>
    <row r="18" spans="1:11" x14ac:dyDescent="0.25">
      <c r="A18" s="4" t="s">
        <v>15</v>
      </c>
      <c r="B18" s="64" t="s">
        <v>59</v>
      </c>
      <c r="C18" s="64"/>
      <c r="D18" s="64"/>
      <c r="E18" s="64"/>
      <c r="F18" s="64"/>
      <c r="G18" s="64"/>
      <c r="H18" s="64"/>
      <c r="I18" s="64"/>
      <c r="J18" s="65"/>
    </row>
    <row r="19" spans="1:11" x14ac:dyDescent="0.25">
      <c r="A19" s="9" t="s">
        <v>16</v>
      </c>
      <c r="B19" s="64" t="s">
        <v>60</v>
      </c>
      <c r="C19" s="64"/>
      <c r="D19" s="64"/>
      <c r="E19" s="64"/>
      <c r="F19" s="64"/>
      <c r="G19" s="64"/>
      <c r="H19" s="64"/>
      <c r="I19" s="64"/>
      <c r="J19" s="65"/>
    </row>
    <row r="20" spans="1:11" x14ac:dyDescent="0.25">
      <c r="A20" s="9" t="s">
        <v>17</v>
      </c>
      <c r="B20" s="64" t="s">
        <v>61</v>
      </c>
      <c r="C20" s="64"/>
      <c r="D20" s="64"/>
      <c r="E20" s="64"/>
      <c r="F20" s="64"/>
      <c r="G20" s="64"/>
      <c r="H20" s="64"/>
      <c r="I20" s="64"/>
      <c r="J20" s="65"/>
    </row>
    <row r="21" spans="1:11" x14ac:dyDescent="0.25">
      <c r="A21" s="9" t="s">
        <v>37</v>
      </c>
      <c r="B21" s="64" t="s">
        <v>62</v>
      </c>
      <c r="C21" s="64"/>
      <c r="D21" s="64"/>
      <c r="E21" s="64"/>
      <c r="F21" s="64"/>
      <c r="G21" s="64"/>
      <c r="H21" s="64"/>
      <c r="I21" s="64"/>
      <c r="J21" s="65"/>
      <c r="K21" s="1"/>
    </row>
    <row r="22" spans="1:11" ht="15.75" x14ac:dyDescent="0.25">
      <c r="A22" s="39" t="s">
        <v>18</v>
      </c>
      <c r="B22" s="40"/>
      <c r="C22" s="40"/>
      <c r="D22" s="40"/>
      <c r="E22" s="40"/>
      <c r="F22" s="40"/>
      <c r="G22" s="40"/>
      <c r="H22" s="40"/>
      <c r="I22" s="40"/>
      <c r="J22" s="41"/>
    </row>
    <row r="23" spans="1:11" ht="15.75" x14ac:dyDescent="0.25">
      <c r="A23" s="46" t="s">
        <v>19</v>
      </c>
      <c r="B23" s="47"/>
      <c r="C23" s="47"/>
      <c r="D23" s="47"/>
      <c r="E23" s="47"/>
      <c r="F23" s="47"/>
      <c r="G23" s="47"/>
      <c r="H23" s="47"/>
      <c r="I23" s="47"/>
      <c r="J23" s="48"/>
      <c r="K23" s="1"/>
    </row>
    <row r="24" spans="1:11" ht="15" customHeight="1" x14ac:dyDescent="0.25">
      <c r="A24" s="75" t="s">
        <v>20</v>
      </c>
      <c r="B24" s="76"/>
      <c r="C24" s="77" t="s">
        <v>21</v>
      </c>
      <c r="D24" s="79"/>
      <c r="E24" s="79"/>
      <c r="F24" s="79" t="s">
        <v>22</v>
      </c>
      <c r="G24" s="79"/>
      <c r="H24" s="76"/>
      <c r="I24" s="77" t="s">
        <v>23</v>
      </c>
      <c r="J24" s="78"/>
    </row>
    <row r="25" spans="1:11" x14ac:dyDescent="0.25">
      <c r="A25" s="66">
        <v>209551923</v>
      </c>
      <c r="B25" s="67"/>
      <c r="C25" s="73">
        <v>245741613</v>
      </c>
      <c r="D25" s="74"/>
      <c r="E25" s="67"/>
      <c r="F25" s="73">
        <v>234175102.38</v>
      </c>
      <c r="G25" s="74"/>
      <c r="H25" s="67"/>
      <c r="I25" s="68">
        <f>+IF(F25&gt;0,F25/C25,0)</f>
        <v>0.9529322263380765</v>
      </c>
      <c r="J25" s="69"/>
    </row>
    <row r="26" spans="1:11" ht="15.75" x14ac:dyDescent="0.25">
      <c r="A26" s="46" t="s">
        <v>51</v>
      </c>
      <c r="B26" s="47"/>
      <c r="C26" s="47"/>
      <c r="D26" s="47"/>
      <c r="E26" s="47"/>
      <c r="F26" s="47"/>
      <c r="G26" s="47"/>
      <c r="H26" s="47"/>
      <c r="I26" s="47"/>
      <c r="J26" s="48"/>
      <c r="K26" s="1"/>
    </row>
    <row r="27" spans="1:11" x14ac:dyDescent="0.25">
      <c r="A27" s="5"/>
      <c r="B27"/>
      <c r="C27" s="70" t="s">
        <v>47</v>
      </c>
      <c r="D27" s="71"/>
      <c r="E27" s="70" t="s">
        <v>53</v>
      </c>
      <c r="F27" s="71"/>
      <c r="G27" s="70" t="s">
        <v>52</v>
      </c>
      <c r="H27" s="70"/>
      <c r="I27" s="70" t="s">
        <v>24</v>
      </c>
      <c r="J27" s="72"/>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63</v>
      </c>
      <c r="B29" s="14" t="s">
        <v>64</v>
      </c>
      <c r="C29" s="15">
        <v>1210</v>
      </c>
      <c r="D29" s="16">
        <v>68629343.75</v>
      </c>
      <c r="E29" s="15">
        <v>200</v>
      </c>
      <c r="F29" s="16">
        <v>20001081.25</v>
      </c>
      <c r="G29" s="17">
        <v>146</v>
      </c>
      <c r="H29" s="16">
        <v>24810596.199999999</v>
      </c>
      <c r="I29" s="18">
        <f t="shared" ref="I29:J31" si="0">IF(G29&gt;0,G29/C29,0)</f>
        <v>0.12066115702479339</v>
      </c>
      <c r="J29" s="19">
        <f t="shared" si="0"/>
        <v>0.36151585960633636</v>
      </c>
    </row>
    <row r="30" spans="1:11" ht="84" x14ac:dyDescent="0.25">
      <c r="A30" s="31" t="s">
        <v>75</v>
      </c>
      <c r="B30" s="32" t="s">
        <v>65</v>
      </c>
      <c r="C30" s="33">
        <v>4</v>
      </c>
      <c r="D30" s="16">
        <v>2673459.7799999998</v>
      </c>
      <c r="E30" s="15">
        <v>1</v>
      </c>
      <c r="F30" s="16">
        <v>775452.06</v>
      </c>
      <c r="G30" s="17">
        <v>1</v>
      </c>
      <c r="H30" s="16">
        <v>1026374.77</v>
      </c>
      <c r="I30" s="18">
        <f t="shared" si="0"/>
        <v>0.25</v>
      </c>
      <c r="J30" s="19">
        <f t="shared" si="0"/>
        <v>0.38391255319352519</v>
      </c>
    </row>
    <row r="31" spans="1:11" x14ac:dyDescent="0.25">
      <c r="A31" s="13" t="s">
        <v>70</v>
      </c>
      <c r="B31" s="14" t="s">
        <v>71</v>
      </c>
      <c r="C31" s="15" t="s">
        <v>71</v>
      </c>
      <c r="D31" s="15">
        <v>139518072</v>
      </c>
      <c r="E31" s="34" t="s">
        <v>71</v>
      </c>
      <c r="F31" s="34" t="s">
        <v>71</v>
      </c>
      <c r="G31" s="35" t="s">
        <v>71</v>
      </c>
      <c r="H31" s="34">
        <v>63499765.439999998</v>
      </c>
      <c r="I31" s="18" t="e">
        <f t="shared" si="0"/>
        <v>#VALUE!</v>
      </c>
      <c r="J31" s="19">
        <f t="shared" si="0"/>
        <v>0.4551364889847388</v>
      </c>
    </row>
    <row r="32" spans="1:11" ht="15.75" x14ac:dyDescent="0.25">
      <c r="A32" s="39" t="s">
        <v>27</v>
      </c>
      <c r="B32" s="40"/>
      <c r="C32" s="40"/>
      <c r="D32" s="40"/>
      <c r="E32" s="40"/>
      <c r="F32" s="40"/>
      <c r="G32" s="40"/>
      <c r="H32" s="40"/>
      <c r="I32" s="40"/>
      <c r="J32" s="41"/>
      <c r="K32" s="1"/>
    </row>
    <row r="33" spans="1:11" ht="18.75" customHeight="1" x14ac:dyDescent="0.25">
      <c r="A33" s="46" t="s">
        <v>28</v>
      </c>
      <c r="B33" s="47"/>
      <c r="C33" s="47"/>
      <c r="D33" s="47"/>
      <c r="E33" s="47"/>
      <c r="F33" s="47"/>
      <c r="G33" s="47"/>
      <c r="H33" s="47"/>
      <c r="I33" s="47"/>
      <c r="J33" s="48"/>
    </row>
    <row r="34" spans="1:11" x14ac:dyDescent="0.25">
      <c r="A34" s="20" t="s">
        <v>29</v>
      </c>
      <c r="B34" s="62" t="s">
        <v>66</v>
      </c>
      <c r="C34" s="62"/>
      <c r="D34" s="62"/>
      <c r="E34" s="62"/>
      <c r="F34" s="62"/>
      <c r="G34" s="62"/>
      <c r="H34" s="62"/>
      <c r="I34" s="62"/>
      <c r="J34" s="63"/>
    </row>
    <row r="35" spans="1:11" x14ac:dyDescent="0.25">
      <c r="A35" s="20" t="s">
        <v>30</v>
      </c>
      <c r="B35" s="62" t="s">
        <v>67</v>
      </c>
      <c r="C35" s="62"/>
      <c r="D35" s="62"/>
      <c r="E35" s="62"/>
      <c r="F35" s="62"/>
      <c r="G35" s="62"/>
      <c r="H35" s="62"/>
      <c r="I35" s="62"/>
      <c r="J35" s="63"/>
    </row>
    <row r="36" spans="1:11" ht="73.5" customHeight="1" x14ac:dyDescent="0.25">
      <c r="A36" s="20" t="s">
        <v>31</v>
      </c>
      <c r="B36" s="64" t="s">
        <v>76</v>
      </c>
      <c r="C36" s="64"/>
      <c r="D36" s="64"/>
      <c r="E36" s="64"/>
      <c r="F36" s="64"/>
      <c r="G36" s="64"/>
      <c r="H36" s="64"/>
      <c r="I36" s="64"/>
      <c r="J36" s="65"/>
    </row>
    <row r="37" spans="1:11" ht="75.75" customHeight="1" x14ac:dyDescent="0.25">
      <c r="A37" s="20" t="s">
        <v>32</v>
      </c>
      <c r="B37" s="64" t="s">
        <v>77</v>
      </c>
      <c r="C37" s="64"/>
      <c r="D37" s="64"/>
      <c r="E37" s="64"/>
      <c r="F37" s="64"/>
      <c r="G37" s="64"/>
      <c r="H37" s="64"/>
      <c r="I37" s="64"/>
      <c r="J37" s="65"/>
    </row>
    <row r="38" spans="1:11" ht="15.75" x14ac:dyDescent="0.25">
      <c r="A38" s="39" t="s">
        <v>33</v>
      </c>
      <c r="B38" s="40"/>
      <c r="C38" s="40"/>
      <c r="D38" s="40"/>
      <c r="E38" s="40"/>
      <c r="F38" s="40"/>
      <c r="G38" s="40"/>
      <c r="H38" s="40"/>
      <c r="I38" s="40"/>
      <c r="J38" s="41"/>
      <c r="K38" s="1"/>
    </row>
    <row r="39" spans="1:11" ht="27.75" customHeight="1" x14ac:dyDescent="0.25">
      <c r="A39" s="83" t="s">
        <v>34</v>
      </c>
      <c r="B39" s="84"/>
      <c r="C39" s="84"/>
      <c r="D39" s="84"/>
      <c r="E39" s="84"/>
      <c r="F39" s="84"/>
      <c r="G39" s="84"/>
      <c r="H39" s="84"/>
      <c r="I39" s="84"/>
      <c r="J39" s="85"/>
    </row>
    <row r="40" spans="1:11" ht="33.75" customHeight="1" x14ac:dyDescent="0.25">
      <c r="A40" s="86" t="s">
        <v>78</v>
      </c>
      <c r="B40" s="87"/>
      <c r="C40" s="87"/>
      <c r="D40" s="87"/>
      <c r="E40" s="87"/>
      <c r="F40" s="87"/>
      <c r="G40" s="87"/>
      <c r="H40" s="87"/>
      <c r="I40" s="87"/>
      <c r="J40" s="88"/>
    </row>
    <row r="41" spans="1:11" ht="30.75" customHeight="1" x14ac:dyDescent="0.25">
      <c r="A41" s="26"/>
      <c r="B41" s="26"/>
      <c r="C41" s="26"/>
      <c r="D41" s="26"/>
      <c r="E41" s="26"/>
      <c r="F41" s="26"/>
      <c r="G41" s="26"/>
      <c r="H41" s="26"/>
      <c r="I41" s="26"/>
      <c r="J41" s="26"/>
    </row>
    <row r="42" spans="1:11" x14ac:dyDescent="0.25">
      <c r="A42" s="89" t="s">
        <v>40</v>
      </c>
      <c r="B42" s="89"/>
      <c r="C42" s="89"/>
      <c r="D42" s="89"/>
      <c r="E42" s="89"/>
      <c r="F42" s="89"/>
      <c r="G42" s="89"/>
      <c r="H42" s="89"/>
      <c r="I42" s="89"/>
      <c r="J42" s="89"/>
    </row>
    <row r="44" spans="1:11" ht="15.75" thickBot="1" x14ac:dyDescent="0.3">
      <c r="A44" s="29" t="s">
        <v>72</v>
      </c>
      <c r="B44" s="30">
        <v>209551923</v>
      </c>
      <c r="G44" s="80"/>
      <c r="H44" s="80"/>
      <c r="I44" s="80"/>
    </row>
    <row r="45" spans="1:11" x14ac:dyDescent="0.25">
      <c r="A45" s="29" t="s">
        <v>73</v>
      </c>
      <c r="B45" s="30">
        <v>245741613</v>
      </c>
      <c r="G45" s="81" t="s">
        <v>68</v>
      </c>
      <c r="H45" s="81"/>
      <c r="I45" s="81"/>
      <c r="J45" s="36">
        <v>45671</v>
      </c>
    </row>
    <row r="46" spans="1:11" x14ac:dyDescent="0.25">
      <c r="A46" s="29" t="s">
        <v>50</v>
      </c>
      <c r="B46" s="30">
        <v>234175102.38</v>
      </c>
      <c r="G46" s="82" t="s">
        <v>69</v>
      </c>
      <c r="H46" s="82"/>
      <c r="I46" s="82"/>
    </row>
  </sheetData>
  <mergeCells count="51">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 ref="A22:J22"/>
    <mergeCell ref="A23:J23"/>
    <mergeCell ref="A24:B24"/>
    <mergeCell ref="I24:J24"/>
    <mergeCell ref="C24:E24"/>
    <mergeCell ref="F24:H24"/>
    <mergeCell ref="B34:J34"/>
    <mergeCell ref="B35:J35"/>
    <mergeCell ref="B36:J36"/>
    <mergeCell ref="B37:J37"/>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presupuestado para el producto" sqref="D28 F28 E29:F31" xr:uid="{247AEBBA-5BB4-404D-982B-514E41C68A75}"/>
    <dataValidation allowBlank="1" showInputMessage="1" showErrorMessage="1" prompt="Meta anual del indicador" sqref="E28 C28 C29:D31" xr:uid="{F1CB8B99-164D-4F51-9E69-AECE57493A93}"/>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A8FB924A-0E1C-4B2D-9F42-62B2663F0328}"/>
    <dataValidation allowBlank="1" showInputMessage="1" showErrorMessage="1" prompt="1. Describir lo plasmado en el presupuesto_x000a_2. Describir lo alcanzado en términos financieros y de producción " sqref="B36:J36" xr:uid="{3D792520-5476-4FF5-8FA8-64804C5EF645}"/>
    <dataValidation allowBlank="1" showInputMessage="1" showErrorMessage="1" prompt="¿En qué consiste el producto? su objetivo" sqref="B35:J35" xr:uid="{F298E9F5-7838-4E76-B016-86A5AE064148}"/>
    <dataValidation allowBlank="1" showInputMessage="1" showErrorMessage="1" prompt="Nombre del producto" sqref="B34:J34"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2025-01-15T20:26:02Z</cp:lastPrinted>
  <dcterms:created xsi:type="dcterms:W3CDTF">2021-03-22T15:50:10Z</dcterms:created>
  <dcterms:modified xsi:type="dcterms:W3CDTF">2025-01-15T20:27:12Z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2024-10-07T19:02:04Z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11de70bc-205d-415c-8103-287f5e1a22a3</vt:lpwstr>
  </property>
  <property fmtid="{D5CDD505-2E9C-101B-9397-08002B2CF9AE}" pid="7" name="MSIP_Label_defa4170-0d19-0005-0004-bc88714345d2_ActionId">
    <vt:lpwstr>31f74fd9-2218-430d-8eeb-d8d26f141712</vt:lpwstr>
  </property>
  <property fmtid="{D5CDD505-2E9C-101B-9397-08002B2CF9AE}" pid="8" name="MSIP_Label_defa4170-0d19-0005-0004-bc88714345d2_ContentBits">
    <vt:lpwstr>0</vt:lpwstr>
  </property>
</Properties>
</file>