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Julio 2021\"/>
    </mc:Choice>
  </mc:AlternateContent>
  <xr:revisionPtr revIDLastSave="0" documentId="8_{A4FC03B0-7C6B-4108-9FD6-683CECB821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" sheetId="1" r:id="rId1"/>
    <sheet name="Hoja1" sheetId="2" r:id="rId2"/>
    <sheet name="Hoja2" sheetId="3" r:id="rId3"/>
    <sheet name="Hoja3" sheetId="4" r:id="rId4"/>
  </sheets>
  <calcPr calcId="191029"/>
</workbook>
</file>

<file path=xl/calcChain.xml><?xml version="1.0" encoding="utf-8"?>
<calcChain xmlns="http://schemas.openxmlformats.org/spreadsheetml/2006/main">
  <c r="R13" i="1" l="1"/>
  <c r="Q13" i="1"/>
  <c r="S13" i="1" s="1"/>
  <c r="P13" i="1"/>
  <c r="P11" i="1" l="1"/>
  <c r="Q11" i="1"/>
  <c r="S11" i="1" s="1"/>
  <c r="R11" i="1"/>
  <c r="N14" i="1" l="1"/>
  <c r="R12" i="1" l="1"/>
  <c r="Q12" i="1"/>
  <c r="S12" i="1" s="1"/>
  <c r="P12" i="1"/>
  <c r="G14" i="1"/>
  <c r="O14" i="1"/>
  <c r="H14" i="1"/>
  <c r="I14" i="1"/>
  <c r="J14" i="1"/>
  <c r="M14" i="1"/>
  <c r="K14" i="1"/>
  <c r="L14" i="1"/>
  <c r="R14" i="1" l="1"/>
  <c r="Q14" i="1"/>
  <c r="S14" i="1" s="1"/>
  <c r="P14" i="1"/>
</calcChain>
</file>

<file path=xl/sharedStrings.xml><?xml version="1.0" encoding="utf-8"?>
<sst xmlns="http://schemas.openxmlformats.org/spreadsheetml/2006/main" count="44" uniqueCount="41">
  <si>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</si>
  <si>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</si>
  <si>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</si>
  <si>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</si>
  <si>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</si>
  <si>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</si>
  <si>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</si>
  <si>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</si>
  <si>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</si>
  <si>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</si>
  <si>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</si>
  <si>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</si>
  <si>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</si>
  <si>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</si>
  <si>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</si>
  <si>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</si>
  <si>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</si>
  <si>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</si>
  <si>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</si>
  <si>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</si>
  <si>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</si>
  <si>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</si>
  <si>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</si>
  <si>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</si>
  <si>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TRINIDAD,MARINO ANTONIO</t>
  </si>
  <si>
    <t xml:space="preserve">SEGURIDAD </t>
  </si>
  <si>
    <t>VIGILANTE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</si>
  <si>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</si>
  <si>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</si>
  <si>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</si>
  <si>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</si>
  <si>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</si>
  <si>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</si>
  <si>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</si>
  <si>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</si>
  <si>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</si>
  <si>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</si>
  <si>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Encargado de Beneficios Laborales</t>
  </si>
  <si>
    <t>Tte. Coronel (R), P.N.</t>
  </si>
  <si>
    <t>Correspondiente al mes de julio del año 2021</t>
  </si>
  <si>
    <t>Fecha: 01/07/2021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</si>
</sst>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/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549520</xdr:colOff>
      <xdr:row>0</xdr:row>
      <xdr:rowOff>0</xdr:rowOff>
    </xdr:from>
    <xdr:to>
      <xdr:col>15</xdr:col>
      <xdr:colOff>140386</xdr:colOff>
      <xdr:row>4</xdr:row>
      <xdr:rowOff>123329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1143000</xdr:colOff>
      <xdr:row>0</xdr:row>
      <xdr:rowOff>0</xdr:rowOff>
    </xdr:from>
    <xdr:to>
      <xdr:col>3</xdr:col>
      <xdr:colOff>617484</xdr:colOff>
      <xdr:row>5</xdr:row>
      <xdr:rowOff>99395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193AD0-80A7-4C0B-AFA6-79E0014F0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5288" y="0"/>
          <a:ext cx="1569984" cy="905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0"/>
  <sheetViews>
    <sheetView tabSelected="1" zoomScale="130" zoomScaleNormal="130" workbookViewId="0">
      <selection activeCell="E5" sqref="E5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14.42578125" customWidth="1"/>
    <col min="7" max="7" width="9.28515625" customWidth="1"/>
    <col min="8" max="8" width="9.140625" customWidth="1"/>
    <col min="9" max="9" width="7.140625" customWidth="1"/>
    <col min="10" max="10" width="8.5703125" customWidth="1"/>
    <col min="11" max="11" width="9.7109375" customWidth="1"/>
    <col min="12" max="12" width="8.85546875" customWidth="1"/>
    <col min="13" max="13" width="9.28515625" customWidth="1"/>
    <col min="14" max="14" width="8.5703125" customWidth="1"/>
    <col min="15" max="15" width="9.42578125" customWidth="1"/>
    <col min="16" max="16" width="8.7109375" bestFit="1" customWidth="1"/>
    <col min="17" max="17" width="9.42578125" customWidth="1"/>
    <col min="18" max="18" width="8.42578125" customWidth="1"/>
    <col min="19" max="19" width="8.5703125" customWidth="1"/>
    <col min="20" max="20" width="6.28515625" customWidth="1"/>
  </cols>
  <sheetData>
    <row r="1" spans="2:20" x14ac:dyDescent="0.2">
      <c r="B1" s="36" t="s">
        <v>33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2:20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2:20" x14ac:dyDescent="0.2">
      <c r="B3" s="36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2:20" x14ac:dyDescent="0.2">
      <c r="B4" s="36" t="s">
        <v>34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2:20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2:20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 t="s">
        <v>40</v>
      </c>
      <c r="T7" s="8"/>
    </row>
    <row r="8" spans="2:20" ht="25.5" customHeight="1" x14ac:dyDescent="0.2">
      <c r="B8" s="48" t="s">
        <v>1</v>
      </c>
      <c r="C8" s="43" t="s">
        <v>2</v>
      </c>
      <c r="D8" s="10"/>
      <c r="E8" s="10"/>
      <c r="F8" s="10"/>
      <c r="G8" s="56" t="s">
        <v>3</v>
      </c>
      <c r="H8" s="58" t="s">
        <v>4</v>
      </c>
      <c r="I8" s="58" t="s">
        <v>5</v>
      </c>
      <c r="J8" s="59" t="s">
        <v>34</v>
      </c>
      <c r="K8" s="59"/>
      <c r="L8" s="59"/>
      <c r="M8" s="59"/>
      <c r="N8" s="59"/>
      <c r="O8" s="59"/>
      <c r="P8" s="60"/>
      <c r="Q8" s="37" t="s">
        <v>6</v>
      </c>
      <c r="R8" s="38"/>
      <c r="S8" s="39" t="s">
        <v>7</v>
      </c>
      <c r="T8" s="41" t="s">
        <v>8</v>
      </c>
    </row>
    <row r="9" spans="2:20" ht="28.5" customHeight="1" x14ac:dyDescent="0.2">
      <c r="B9" s="49"/>
      <c r="C9" s="44"/>
      <c r="D9" s="11" t="s">
        <v>9</v>
      </c>
      <c r="E9" s="11" t="s">
        <v>10</v>
      </c>
      <c r="F9" s="11" t="s">
        <v>11</v>
      </c>
      <c r="G9" s="57"/>
      <c r="H9" s="51"/>
      <c r="I9" s="51"/>
      <c r="J9" s="50" t="s">
        <v>12</v>
      </c>
      <c r="K9" s="50"/>
      <c r="L9" s="51" t="s">
        <v>35</v>
      </c>
      <c r="M9" s="52" t="s">
        <v>13</v>
      </c>
      <c r="N9" s="50"/>
      <c r="O9" s="53" t="s">
        <v>14</v>
      </c>
      <c r="P9" s="45" t="s">
        <v>15</v>
      </c>
      <c r="Q9" s="46" t="s">
        <v>16</v>
      </c>
      <c r="R9" s="46" t="s">
        <v>17</v>
      </c>
      <c r="S9" s="40"/>
      <c r="T9" s="42"/>
    </row>
    <row r="10" spans="2:20" ht="39" customHeight="1" x14ac:dyDescent="0.2">
      <c r="B10" s="49"/>
      <c r="C10" s="44"/>
      <c r="D10" s="11"/>
      <c r="E10" s="11"/>
      <c r="F10" s="11"/>
      <c r="G10" s="57"/>
      <c r="H10" s="51"/>
      <c r="I10" s="51"/>
      <c r="J10" s="12" t="s">
        <v>18</v>
      </c>
      <c r="K10" s="13" t="s">
        <v>19</v>
      </c>
      <c r="L10" s="51"/>
      <c r="M10" s="14" t="s">
        <v>20</v>
      </c>
      <c r="N10" s="13" t="s">
        <v>21</v>
      </c>
      <c r="O10" s="54"/>
      <c r="P10" s="45"/>
      <c r="Q10" s="47"/>
      <c r="R10" s="47"/>
      <c r="S10" s="40"/>
      <c r="T10" s="42"/>
    </row>
    <row r="11" spans="2:20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22</v>
      </c>
      <c r="G11" s="19">
        <v>10000</v>
      </c>
      <c r="H11" s="20">
        <v>0</v>
      </c>
      <c r="I11" s="20">
        <v>25</v>
      </c>
      <c r="J11" s="21">
        <v>287</v>
      </c>
      <c r="K11" s="20">
        <v>710</v>
      </c>
      <c r="L11" s="24">
        <v>110</v>
      </c>
      <c r="M11" s="21">
        <v>304</v>
      </c>
      <c r="N11" s="20">
        <v>709</v>
      </c>
      <c r="O11" s="20">
        <v>1190.1199999999999</v>
      </c>
      <c r="P11" s="20">
        <f t="shared" ref="P11:P14" si="0">SUM(J11+K11+L11+M11+N11+O11)</f>
        <v>3310.12</v>
      </c>
      <c r="Q11" s="20">
        <f t="shared" ref="Q11:Q14" si="1">SUM(H11+I11+J11+M11+O11)</f>
        <v>1806.12</v>
      </c>
      <c r="R11" s="20">
        <f t="shared" ref="R11:R12" si="2">SUM(K11+L11+N11)</f>
        <v>1529</v>
      </c>
      <c r="S11" s="20">
        <f t="shared" ref="S11:S14" si="3">SUM(G11-Q11)</f>
        <v>8193.880000000001</v>
      </c>
      <c r="T11" s="22">
        <v>112</v>
      </c>
    </row>
    <row r="12" spans="2:20" x14ac:dyDescent="0.2">
      <c r="B12" s="15">
        <v>2</v>
      </c>
      <c r="C12" s="16" t="s">
        <v>27</v>
      </c>
      <c r="D12" s="23" t="s">
        <v>28</v>
      </c>
      <c r="E12" s="17" t="s">
        <v>29</v>
      </c>
      <c r="F12" s="18" t="s">
        <v>22</v>
      </c>
      <c r="G12" s="19">
        <v>15199.8</v>
      </c>
      <c r="H12" s="20">
        <v>0</v>
      </c>
      <c r="I12" s="20">
        <v>25</v>
      </c>
      <c r="J12" s="25">
        <v>436.23</v>
      </c>
      <c r="K12" s="20">
        <v>1079.19</v>
      </c>
      <c r="L12" s="20">
        <v>167.2</v>
      </c>
      <c r="M12" s="21">
        <v>462.07</v>
      </c>
      <c r="N12" s="20">
        <v>1077.67</v>
      </c>
      <c r="O12" s="20">
        <v>0</v>
      </c>
      <c r="P12" s="20">
        <f t="shared" si="0"/>
        <v>3222.36</v>
      </c>
      <c r="Q12" s="20">
        <f t="shared" si="1"/>
        <v>923.3</v>
      </c>
      <c r="R12" s="20">
        <f t="shared" si="2"/>
        <v>2324.0600000000004</v>
      </c>
      <c r="S12" s="20">
        <f t="shared" si="3"/>
        <v>14276.5</v>
      </c>
      <c r="T12" s="22">
        <v>112</v>
      </c>
    </row>
    <row r="13" spans="2:20" x14ac:dyDescent="0.2">
      <c r="B13" s="15">
        <v>3</v>
      </c>
      <c r="C13" s="16" t="s">
        <v>30</v>
      </c>
      <c r="D13" s="23" t="s">
        <v>31</v>
      </c>
      <c r="E13" s="17" t="s">
        <v>23</v>
      </c>
      <c r="F13" s="18" t="s">
        <v>22</v>
      </c>
      <c r="G13" s="19">
        <v>10000</v>
      </c>
      <c r="H13" s="20">
        <v>0</v>
      </c>
      <c r="I13" s="20">
        <v>25</v>
      </c>
      <c r="J13" s="21">
        <v>287</v>
      </c>
      <c r="K13" s="20">
        <v>710</v>
      </c>
      <c r="L13" s="24">
        <v>110</v>
      </c>
      <c r="M13" s="21">
        <v>304</v>
      </c>
      <c r="N13" s="20">
        <v>709</v>
      </c>
      <c r="O13" s="20">
        <v>0</v>
      </c>
      <c r="P13" s="20">
        <f>SUM(J13+K13+L13+M13+N13+O13)</f>
        <v>2120</v>
      </c>
      <c r="Q13" s="20">
        <f>SUM(H13+I13+J13+M13+O13)</f>
        <v>616</v>
      </c>
      <c r="R13" s="20">
        <f>SUM(K13+L13+N13)</f>
        <v>1529</v>
      </c>
      <c r="S13" s="20">
        <f>SUM(G13-Q13)</f>
        <v>9384</v>
      </c>
      <c r="T13" s="22">
        <v>112</v>
      </c>
    </row>
    <row r="14" spans="2:20" x14ac:dyDescent="0.2">
      <c r="B14" s="8"/>
      <c r="C14" s="26"/>
      <c r="D14" s="27"/>
      <c r="E14" s="28"/>
      <c r="F14" s="28"/>
      <c r="G14" s="29">
        <f t="shared" ref="G14:O14" si="4">SUM(G11:G13)</f>
        <v>35199.800000000003</v>
      </c>
      <c r="H14" s="29">
        <f t="shared" si="4"/>
        <v>0</v>
      </c>
      <c r="I14" s="29">
        <f t="shared" si="4"/>
        <v>75</v>
      </c>
      <c r="J14" s="29">
        <f t="shared" si="4"/>
        <v>1010.23</v>
      </c>
      <c r="K14" s="29">
        <f t="shared" si="4"/>
        <v>2499.19</v>
      </c>
      <c r="L14" s="30">
        <f t="shared" si="4"/>
        <v>387.2</v>
      </c>
      <c r="M14" s="29">
        <f t="shared" si="4"/>
        <v>1070.07</v>
      </c>
      <c r="N14" s="29">
        <f t="shared" si="4"/>
        <v>2495.67</v>
      </c>
      <c r="O14" s="31">
        <f t="shared" si="4"/>
        <v>1190.1199999999999</v>
      </c>
      <c r="P14" s="29">
        <f t="shared" si="0"/>
        <v>8652.48</v>
      </c>
      <c r="Q14" s="29">
        <f t="shared" si="1"/>
        <v>3345.42</v>
      </c>
      <c r="R14" s="31">
        <f>SUM(R11:R13)</f>
        <v>5382.06</v>
      </c>
      <c r="S14" s="29">
        <f t="shared" si="3"/>
        <v>31854.380000000005</v>
      </c>
      <c r="T14" s="32"/>
    </row>
    <row r="15" spans="2:20" x14ac:dyDescent="0.2">
      <c r="B15" s="8"/>
      <c r="C15" s="8"/>
      <c r="D15" s="8"/>
      <c r="E15" s="8"/>
      <c r="F15" s="8"/>
      <c r="G15" s="8"/>
      <c r="H15" s="8"/>
      <c r="I15" s="8"/>
      <c r="J15" s="8"/>
      <c r="K15" s="33"/>
      <c r="L15" s="8"/>
      <c r="M15" s="8"/>
      <c r="N15" s="34"/>
      <c r="O15" s="8"/>
      <c r="P15" s="8"/>
      <c r="Q15" s="8"/>
      <c r="R15" s="8"/>
      <c r="S15" s="8"/>
      <c r="T15" s="8"/>
    </row>
    <row r="16" spans="2:20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2:20" ht="15.75" x14ac:dyDescent="0.25">
      <c r="B17" s="55" t="s">
        <v>36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</row>
    <row r="18" spans="2:20" ht="15.75" x14ac:dyDescent="0.25">
      <c r="B18" s="55" t="s">
        <v>38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</row>
    <row r="19" spans="2:20" ht="15.75" x14ac:dyDescent="0.25">
      <c r="B19" s="55" t="s">
        <v>37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</row>
    <row r="20" spans="2:20" ht="15.75" x14ac:dyDescent="0.25">
      <c r="B20" s="8"/>
      <c r="C20" s="8"/>
      <c r="D20" s="8"/>
      <c r="E20" s="8"/>
      <c r="F20" s="8"/>
      <c r="G20" s="35"/>
      <c r="H20" s="35"/>
      <c r="I20" s="35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</sheetData>
  <mergeCells count="23">
    <mergeCell ref="B19:T19"/>
    <mergeCell ref="G8:G10"/>
    <mergeCell ref="H8:H10"/>
    <mergeCell ref="I8:I10"/>
    <mergeCell ref="J8:P8"/>
    <mergeCell ref="B17:T17"/>
    <mergeCell ref="B18:T18"/>
    <mergeCell ref="B1:T1"/>
    <mergeCell ref="B2:T2"/>
    <mergeCell ref="B3:T3"/>
    <mergeCell ref="Q8:R8"/>
    <mergeCell ref="S8:S10"/>
    <mergeCell ref="T8:T10"/>
    <mergeCell ref="B4:T4"/>
    <mergeCell ref="C8:C10"/>
    <mergeCell ref="P9:P10"/>
    <mergeCell ref="Q9:Q10"/>
    <mergeCell ref="R9:R10"/>
    <mergeCell ref="B8:B10"/>
    <mergeCell ref="J9:K9"/>
    <mergeCell ref="L9:L10"/>
    <mergeCell ref="M9:N9"/>
    <mergeCell ref="O9:O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32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2021-08-09T13:49:07Z</cp:lastPrinted>
  <dcterms:created xsi:type="dcterms:W3CDTF">2013-08-23T15:59:26Z</dcterms:created>
  <dcterms:modified xsi:type="dcterms:W3CDTF">2021-08-10T16:12:54Z</dcterms:modified>
</cp:coreProperties>
</file>