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S11" i="1" l="1"/>
  <c r="R11" i="1"/>
  <c r="T11" i="1" s="1"/>
  <c r="Q11" i="1"/>
  <c r="H13" i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<sst xmlns="http://schemas.openxmlformats.org/spreadsheetml/2006/main" count="43" uniqueCount="40">
  <si>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</si>
  <si>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</si>
  <si>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</si>
  <si>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</si>
  <si>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</si>
  <si>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</si>
  <si>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</si>
  <si>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</si>
  <si>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</si>
  <si>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</si>
  <si>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</si>
  <si>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</si>
  <si>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</si>
  <si>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</si>
  <si>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</si>
  <si>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</si>
  <si>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</si>
  <si>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</si>
  <si>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</si>
  <si>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</si>
  <si>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</si>
  <si>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</si>
  <si>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</si>
  <si>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</si>
  <si>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</si>
  <si>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</si>
  <si>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</si>
  <si>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</si>
  <si>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</si>
  <si>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</si>
  <si>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</si>
  <si>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</si>
  <si>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</si>
  <si>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</si>
  <si>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</si>
  <si>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</si>
  <si>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</si>
  <si>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</si>
  <si>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Abril del año 2023</t>
  </si>
  <si>
    <t>Fecha: 01/04/2023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</si>
</sst>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/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8"/>
  <sheetViews>
    <sheetView tabSelected="1" topLeftCell="F1" zoomScale="130" zoomScaleNormal="130" workbookViewId="0">
      <selection activeCell="N7" sqref="N7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6" t="s">
        <v>30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2:21" x14ac:dyDescent="0.2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2:21" x14ac:dyDescent="0.2">
      <c r="B3" s="36" t="s">
        <v>38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2:21" x14ac:dyDescent="0.2">
      <c r="B4" s="36" t="s">
        <v>31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ht="14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 t="s">
        <v>39</v>
      </c>
      <c r="U7" s="8"/>
    </row>
    <row r="8" spans="2:21" ht="25.5" customHeight="1" x14ac:dyDescent="0.2">
      <c r="B8" s="48" t="s">
        <v>1</v>
      </c>
      <c r="C8" s="43" t="s">
        <v>2</v>
      </c>
      <c r="D8" s="10"/>
      <c r="E8" s="10"/>
      <c r="F8" s="10"/>
      <c r="G8" s="10"/>
      <c r="H8" s="55" t="s">
        <v>3</v>
      </c>
      <c r="I8" s="57" t="s">
        <v>4</v>
      </c>
      <c r="J8" s="57" t="s">
        <v>5</v>
      </c>
      <c r="K8" s="58" t="s">
        <v>31</v>
      </c>
      <c r="L8" s="58"/>
      <c r="M8" s="58"/>
      <c r="N8" s="58"/>
      <c r="O8" s="58"/>
      <c r="P8" s="58"/>
      <c r="Q8" s="59"/>
      <c r="R8" s="37" t="s">
        <v>6</v>
      </c>
      <c r="S8" s="38"/>
      <c r="T8" s="39" t="s">
        <v>7</v>
      </c>
      <c r="U8" s="41" t="s">
        <v>8</v>
      </c>
    </row>
    <row r="9" spans="2:21" ht="28.5" customHeight="1" x14ac:dyDescent="0.2">
      <c r="B9" s="49"/>
      <c r="C9" s="44"/>
      <c r="D9" s="11" t="s">
        <v>9</v>
      </c>
      <c r="E9" s="11" t="s">
        <v>10</v>
      </c>
      <c r="F9" s="11" t="s">
        <v>34</v>
      </c>
      <c r="G9" s="11" t="s">
        <v>11</v>
      </c>
      <c r="H9" s="56"/>
      <c r="I9" s="51"/>
      <c r="J9" s="51"/>
      <c r="K9" s="50" t="s">
        <v>12</v>
      </c>
      <c r="L9" s="50"/>
      <c r="M9" s="51" t="s">
        <v>32</v>
      </c>
      <c r="N9" s="52" t="s">
        <v>13</v>
      </c>
      <c r="O9" s="50"/>
      <c r="P9" s="53" t="s">
        <v>14</v>
      </c>
      <c r="Q9" s="45" t="s">
        <v>15</v>
      </c>
      <c r="R9" s="46" t="s">
        <v>16</v>
      </c>
      <c r="S9" s="46" t="s">
        <v>17</v>
      </c>
      <c r="T9" s="40"/>
      <c r="U9" s="42"/>
    </row>
    <row r="10" spans="2:21" ht="39" customHeight="1" x14ac:dyDescent="0.2">
      <c r="B10" s="49"/>
      <c r="C10" s="44"/>
      <c r="D10" s="11"/>
      <c r="E10" s="11"/>
      <c r="F10" s="11"/>
      <c r="G10" s="11"/>
      <c r="H10" s="56"/>
      <c r="I10" s="51"/>
      <c r="J10" s="51"/>
      <c r="K10" s="12" t="s">
        <v>18</v>
      </c>
      <c r="L10" s="13" t="s">
        <v>19</v>
      </c>
      <c r="M10" s="51"/>
      <c r="N10" s="14" t="s">
        <v>20</v>
      </c>
      <c r="O10" s="13" t="s">
        <v>21</v>
      </c>
      <c r="P10" s="54"/>
      <c r="Q10" s="45"/>
      <c r="R10" s="47"/>
      <c r="S10" s="47"/>
      <c r="T10" s="40"/>
      <c r="U10" s="42"/>
    </row>
    <row r="11" spans="2:21" x14ac:dyDescent="0.2">
      <c r="B11" s="15">
        <v>1</v>
      </c>
      <c r="C11" s="16" t="s">
        <v>24</v>
      </c>
      <c r="D11" s="23" t="s">
        <v>25</v>
      </c>
      <c r="E11" s="17" t="s">
        <v>26</v>
      </c>
      <c r="F11" s="18" t="s">
        <v>35</v>
      </c>
      <c r="G11" s="18" t="s">
        <v>22</v>
      </c>
      <c r="H11" s="19">
        <v>15199.8</v>
      </c>
      <c r="I11" s="20">
        <v>0</v>
      </c>
      <c r="J11" s="20">
        <v>25</v>
      </c>
      <c r="K11" s="25">
        <v>436.23</v>
      </c>
      <c r="L11" s="20">
        <v>1079.19</v>
      </c>
      <c r="M11" s="20">
        <v>167.2</v>
      </c>
      <c r="N11" s="21">
        <v>462.07</v>
      </c>
      <c r="O11" s="20">
        <v>1077.67</v>
      </c>
      <c r="P11" s="20">
        <v>0</v>
      </c>
      <c r="Q11" s="20">
        <f t="shared" ref="Q11:Q13" si="0">SUM(K11+L11+M11+N11+O11+P11)</f>
        <v>3222.36</v>
      </c>
      <c r="R11" s="20">
        <f t="shared" ref="R11:R13" si="1">SUM(I11+J11+K11+N11+P11)</f>
        <v>923.3</v>
      </c>
      <c r="S11" s="20">
        <f t="shared" ref="S11" si="2">SUM(L11+M11+O11)</f>
        <v>2324.0600000000004</v>
      </c>
      <c r="T11" s="20">
        <f t="shared" ref="T11:T13" si="3">SUM(H11-R11)</f>
        <v>14276.5</v>
      </c>
      <c r="U11" s="22">
        <v>112</v>
      </c>
    </row>
    <row r="12" spans="2:21" x14ac:dyDescent="0.2">
      <c r="B12" s="15">
        <v>2</v>
      </c>
      <c r="C12" s="16" t="s">
        <v>27</v>
      </c>
      <c r="D12" s="23" t="s">
        <v>28</v>
      </c>
      <c r="E12" s="17" t="s">
        <v>23</v>
      </c>
      <c r="F12" s="18" t="s">
        <v>35</v>
      </c>
      <c r="G12" s="18" t="s">
        <v>22</v>
      </c>
      <c r="H12" s="19">
        <v>10000</v>
      </c>
      <c r="I12" s="20">
        <v>0</v>
      </c>
      <c r="J12" s="20">
        <v>25</v>
      </c>
      <c r="K12" s="21">
        <v>287</v>
      </c>
      <c r="L12" s="20">
        <v>710</v>
      </c>
      <c r="M12" s="24">
        <v>110</v>
      </c>
      <c r="N12" s="21">
        <v>304</v>
      </c>
      <c r="O12" s="20">
        <v>709</v>
      </c>
      <c r="P12" s="20">
        <v>0</v>
      </c>
      <c r="Q12" s="20">
        <f>SUM(K12+L12+M12+N12+O12+P12)</f>
        <v>2120</v>
      </c>
      <c r="R12" s="20">
        <f>SUM(I12+J12+K12+N12+P12)</f>
        <v>616</v>
      </c>
      <c r="S12" s="20">
        <f>SUM(L12+M12+O12)</f>
        <v>1529</v>
      </c>
      <c r="T12" s="20">
        <f>SUM(H12-R12)</f>
        <v>9384</v>
      </c>
      <c r="U12" s="22">
        <v>112</v>
      </c>
    </row>
    <row r="13" spans="2:21" x14ac:dyDescent="0.2">
      <c r="B13" s="8"/>
      <c r="C13" s="26"/>
      <c r="D13" s="27"/>
      <c r="E13" s="28"/>
      <c r="F13" s="28"/>
      <c r="G13" s="28"/>
      <c r="H13" s="29">
        <f t="shared" ref="H13:P13" si="4">SUM(H11:H12)</f>
        <v>25199.8</v>
      </c>
      <c r="I13" s="29">
        <f t="shared" si="4"/>
        <v>0</v>
      </c>
      <c r="J13" s="29">
        <f t="shared" si="4"/>
        <v>50</v>
      </c>
      <c r="K13" s="29">
        <f t="shared" si="4"/>
        <v>723.23</v>
      </c>
      <c r="L13" s="29">
        <f t="shared" si="4"/>
        <v>1789.19</v>
      </c>
      <c r="M13" s="30">
        <f t="shared" si="4"/>
        <v>277.2</v>
      </c>
      <c r="N13" s="29">
        <f t="shared" si="4"/>
        <v>766.06999999999994</v>
      </c>
      <c r="O13" s="29">
        <f t="shared" si="4"/>
        <v>1786.67</v>
      </c>
      <c r="P13" s="31">
        <f t="shared" si="4"/>
        <v>0</v>
      </c>
      <c r="Q13" s="29">
        <f t="shared" si="0"/>
        <v>5342.36</v>
      </c>
      <c r="R13" s="29">
        <f t="shared" si="1"/>
        <v>1539.3</v>
      </c>
      <c r="S13" s="31">
        <f>SUM(S11:S12)</f>
        <v>3853.0600000000004</v>
      </c>
      <c r="T13" s="29">
        <f t="shared" si="3"/>
        <v>23660.5</v>
      </c>
      <c r="U13" s="32"/>
    </row>
    <row r="14" spans="2:2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33"/>
      <c r="M14" s="8"/>
      <c r="N14" s="8"/>
      <c r="O14" s="34"/>
      <c r="P14" s="8"/>
      <c r="Q14" s="8"/>
      <c r="R14" s="8"/>
      <c r="S14" s="8"/>
      <c r="T14" s="8"/>
      <c r="U14" s="8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15.75" x14ac:dyDescent="0.25">
      <c r="B16" s="35" t="s">
        <v>33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2:21" ht="15.75" x14ac:dyDescent="0.25">
      <c r="B17" s="35" t="s">
        <v>36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2:21" ht="15.75" x14ac:dyDescent="0.25">
      <c r="B18" s="35" t="s">
        <v>37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</sheetData>
  <mergeCells count="23">
    <mergeCell ref="P9:P10"/>
    <mergeCell ref="B17:U17"/>
    <mergeCell ref="H8:H10"/>
    <mergeCell ref="I8:I10"/>
    <mergeCell ref="J8:J10"/>
    <mergeCell ref="K8:Q8"/>
    <mergeCell ref="B16:U16"/>
    <mergeCell ref="B18:U18"/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2023-04-10T15:40:06Z</cp:lastPrinted>
  <dcterms:created xsi:type="dcterms:W3CDTF">2013-08-23T15:59:26Z</dcterms:created>
  <dcterms:modified xsi:type="dcterms:W3CDTF">2023-04-26T14:03:23Z</dcterms:modified>
</cp:coreProperties>
</file>