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577A0CEF-F952-475E-8995-7A34E50B2DEA}" xr6:coauthVersionLast="47" xr6:coauthVersionMax="47" xr10:uidLastSave="{00000000-0000-0000-0000-000000000000}"/>
  <bookViews>
    <workbookView xWindow="-120" yWindow="-120" windowWidth="21840" windowHeight="13140" tabRatio="601" xr2:uid="{00000000-000D-0000-FFFF-FFFF00000000}"/>
  </bookViews>
  <sheets>
    <sheet name="ameAA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8" l="1"/>
  <c r="I20" i="8" l="1"/>
  <c r="I21" i="8" s="1"/>
  <c r="I22" i="8" s="1"/>
  <c r="I23" i="8" s="1"/>
  <c r="I24" i="8" s="1"/>
  <c r="I25" i="8" s="1"/>
  <c r="H40" i="8"/>
  <c r="G40" i="8"/>
  <c r="I26" i="8" l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</calcChain>
</file>

<file path=xl/sharedStrings.xml><?xml version="1.0" encoding="utf-8"?>
<sst xmlns="http://schemas.openxmlformats.org/spreadsheetml/2006/main" count="53" uniqueCount="53">
  <si>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</si>
  <si>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</si>
  <si>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</si>
  <si>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</si>
  <si>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</si>
  <si>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</si>
  <si>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</si>
  <si>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</si>
  <si>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</si>
  <si>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</si>
  <si>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</si>
  <si>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</si>
  <si>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</si>
  <si>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</si>
  <si>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</si>
  <si>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</si>
  <si>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</si>
  <si>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</si>
  <si>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</si>
  <si>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</si>
  <si>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</si>
  <si>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</si>
  <si>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</si>
  <si>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Lic. Ysidro Cespedes</t>
  </si>
  <si>
    <t>Lic. Ynocencio Martínez Santos</t>
  </si>
  <si>
    <t>INTEGRACION, PREVENCION Y SALUD</t>
  </si>
  <si>
    <t>“Sumando Voluntades por el Bienestar Ciudadano”</t>
  </si>
  <si>
    <t>AL 31 DE ENERO DEL 2022</t>
  </si>
  <si>
    <t>LIBRO DIARIO DE BANCO AÑO 2022</t>
  </si>
  <si>
    <t>ENERO</t>
  </si>
  <si>
    <t xml:space="preserve"> BALANCE AL 31 DE DICIEMBRE, 2021</t>
  </si>
  <si>
    <t>TRANSFERENCIA (pago nómina adicional al personal temporal de carrera por indicadores por cumplimiento del SISMAP, correspondiente al año 2021).</t>
  </si>
  <si>
    <t>COLECTOR DE IMPUESTOS INTERNOS (pago de las retenciones del 5 y 10% del ISR realizadas mediante cheques a proveedores del Estado, correspondiente al mes de Diciembre/2021).</t>
  </si>
  <si>
    <t>COLECTOR DE IMPUESTOS INTERNOS (pago de las retenciones del 30 y 100% del ITBIS realizadas mediante cheques a proveedores del Estado, correspondiente al mes de Diciembre/2021).</t>
  </si>
  <si>
    <t>TRANSFERENCIA (pago nómina de vigilancia administrativa cumplimiento de indicadores del SISMAP, correspondiente al año 2021).</t>
  </si>
  <si>
    <t>REINTEGRO DEL CHEQUE 79238 D/F 10/11/2021</t>
  </si>
  <si>
    <t>TRANSFERENCIA (para cubrir los gastos operativos del mes de Enero 2022).</t>
  </si>
  <si>
    <t>M&amp;N FIESTA &amp; DECORACIONES, SRL (alquiler de cristaleria, mesas y mantelería, para el montaje de almuerzo navideño para los integrantes de la comisión que tiene a cargo la revisión y estudio de la ley 50-88, además de invitados especiales).</t>
  </si>
  <si>
    <t>ONETEL KDK, SRL (servicios profesionales realizados en asistencia técnica del sistema integrado de administración financiera (SIAF), corresp. Al mes de diciembre/2021).</t>
  </si>
  <si>
    <t>REPUESTO MÁXIMO GÓMEZ, SRL (mantenimiento y reparación a vehiculos del Consejo Nacional de Drogas).</t>
  </si>
  <si>
    <t>KPA SUPPLIERS TECHNICAL, SRL (compra de artículos de limpieza y desechables para abastecimiento del almacén de este Consejo Nacional de Drogas y compra de utensilios de protección para ser distribuidos al personal de esta institución, como medidas preventivas contra el covid 19).</t>
  </si>
  <si>
    <t>ROSA ROSARIO MONTERO (compensación económica a estudiante de la carrera Licenciatura en Psicología Industrial de la Universidad Dominicana O&amp;M, por la realización de pasantía en el Departamento de Prevención en el Deporte de este Consejo Nacional de Drogas, segundo mes del 07/11 al 07/12/2021).</t>
  </si>
  <si>
    <t>ROSSIO YSABEL DIAZ PEREZ (suscripción para servicios de reuniones y eventos remotos a través de la plataforma Zoom, efectuada por un periíodo de un mes cada una, del 13/12/2021 al 12/01/2022 y 13/01/2022 al 12/02/2022, habilitando 2 licencias pro más opción de reuniones largas, con capacidad de hasta 500 participantes, para una de las licencias).</t>
  </si>
  <si>
    <t>ANULADO</t>
  </si>
  <si>
    <t>TRANSFERENCIA (intereses sobre certificado de depósito No.9603835821 d/f 28/06/2021, corresp. Al mes de Enero/2022).</t>
  </si>
  <si>
    <t>PANADERÍA Y REPOSTERÍA VILLAR HNOS, SRL (compra del llenado de 120 botellones de agua para completivo del mes de Enero/2022 y consumo del mes de Febrero/2022, para los empleados de este Consejo Nacional de Drogras).</t>
  </si>
  <si>
    <t xml:space="preserve">COMISIONES Y CARGOS BANCARIOS </t>
  </si>
  <si>
    <t>VARIOS</t>
  </si>
  <si>
    <t xml:space="preserve">TRANSFERENCIA (pago nómina adicional al personal de carácter temporal, corresp. Al mes de Enero/2022). </t>
  </si>
  <si>
    <t>DANIA ELIZABETH ZORRILLA RAMIREZ (reposición de caja chica SEDE central de este Consejo Nacional de Drogas, comprobantes desde 18399 hasta 18442).</t>
  </si>
  <si>
    <t>TRANSFERENCIA (para cubrir los gastos de nómina adicional cumplimiento indicadores del SISMAP).</t>
  </si>
  <si>
    <t>DEPOSITO (transferencia del Banco de Reservas por intereses sobre certificado financiero No.9602406011 d/f 10/01/2021, corresp. Al mes de Enero/2022).</t>
  </si>
  <si>
    <t>TECNOSERV, SRL (compra de intercomunicador inalámbrico de 3 estaciones para facilitar la comunicación entre el despacho del presidente del Consejo Nacional de Drogas y sus asistentes).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</si>
</sst>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3" tint="-0.24997711111789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2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>
      <alignment horizontal="left" vertical="center"/>
    </xf>
    <xf numFmtId="0" fontId="2" fillId="0" borderId="0" xfId="0" applyFont="1"/>
    <xf numFmtId="0" fontId="0" fillId="0" borderId="0" xfId="0" applyFont="1"/>
    <xf numFmtId="0" fontId="15" fillId="3" borderId="22" xfId="0" applyFont="1" applyFill="1" applyBorder="1" applyAlignment="1">
      <alignment horizontal="left" vertical="center" wrapText="1"/>
    </xf>
    <xf numFmtId="0" fontId="15" fillId="3" borderId="21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vertical="center" wrapText="1"/>
    </xf>
    <xf numFmtId="4" fontId="11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22" xfId="0" applyFont="1" applyFill="1" applyBorder="1" applyAlignment="1">
      <alignment horizontal="left" vertical="center" wrapText="1"/>
    </xf>
    <xf numFmtId="0" fontId="19" fillId="3" borderId="21" xfId="0" applyFont="1" applyFill="1" applyBorder="1" applyAlignment="1">
      <alignment horizontal="left" vertical="center"/>
    </xf>
    <xf numFmtId="164" fontId="14" fillId="0" borderId="21" xfId="1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9" fillId="2" borderId="7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164" fontId="0" fillId="0" borderId="0" xfId="1" applyFont="1"/>
    <xf numFmtId="0" fontId="18" fillId="0" borderId="21" xfId="0" applyFont="1" applyBorder="1"/>
    <xf numFmtId="0" fontId="9" fillId="2" borderId="27" xfId="0" applyFont="1" applyFill="1" applyBorder="1" applyAlignment="1">
      <alignment horizontal="center" vertical="center" wrapText="1"/>
    </xf>
    <xf numFmtId="4" fontId="12" fillId="0" borderId="22" xfId="0" applyNumberFormat="1" applyFont="1" applyFill="1" applyBorder="1" applyAlignment="1" applyProtection="1">
      <alignment horizontal="right" vertical="center" wrapText="1"/>
      <protection locked="0"/>
    </xf>
    <xf numFmtId="4" fontId="17" fillId="3" borderId="22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center" vertical="center" wrapText="1"/>
    </xf>
    <xf numFmtId="4" fontId="11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30" xfId="0" applyNumberFormat="1" applyFont="1" applyFill="1" applyBorder="1" applyAlignment="1">
      <alignment horizontal="right" wrapText="1"/>
    </xf>
    <xf numFmtId="4" fontId="17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/>
    <xf numFmtId="0" fontId="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" fontId="17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0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21" fillId="0" borderId="0" xfId="0" applyNumberFormat="1" applyFont="1" applyAlignment="1" applyProtection="1">
      <alignment horizontal="center" vertical="center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276226</xdr:colOff>
      <xdr:row>1</xdr:row>
      <xdr:rowOff>57150</xdr:rowOff>
    </xdr:from>
    <xdr:to>
      <xdr:col>8</xdr:col>
      <xdr:colOff>219075</xdr:colOff>
      <xdr:row>4</xdr:row>
      <xdr:rowOff>171450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1" y="247650"/>
          <a:ext cx="857249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481965</xdr:colOff>
      <xdr:row>4</xdr:row>
      <xdr:rowOff>114300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5FFA05-90D8-44F4-A07F-69FD4A08E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66700"/>
          <a:ext cx="137731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54"/>
  <sheetViews>
    <sheetView tabSelected="1" workbookViewId="0">
      <selection activeCell="B7" sqref="B7:I7"/>
    </sheetView>
  </sheetViews>
  <sheetFormatPr baseColWidth="10" defaultRowHeight="15" x14ac:dyDescent="0.25"/>
  <cols>
    <col min="1" max="1" width="11.5703125" customWidth="1"/>
    <col min="2" max="2" width="13.42578125" customWidth="1"/>
    <col min="3" max="3" width="12.42578125" customWidth="1"/>
    <col min="4" max="4" width="45.5703125" customWidth="1"/>
    <col min="5" max="5" width="9.5703125" customWidth="1"/>
    <col min="6" max="6" width="2.42578125" customWidth="1"/>
    <col min="7" max="7" width="15.42578125" customWidth="1"/>
    <col min="8" max="8" width="13.7109375" customWidth="1"/>
    <col min="9" max="9" width="13.140625" customWidth="1"/>
  </cols>
  <sheetData>
    <row r="3" spans="1:11" ht="22.5" x14ac:dyDescent="0.25">
      <c r="B3" s="57" t="s">
        <v>0</v>
      </c>
      <c r="C3" s="57"/>
      <c r="D3" s="57"/>
      <c r="E3" s="57"/>
      <c r="F3" s="57"/>
      <c r="G3" s="57"/>
      <c r="H3" s="57"/>
      <c r="I3" s="57"/>
    </row>
    <row r="4" spans="1:11" ht="22.5" customHeight="1" x14ac:dyDescent="0.25">
      <c r="A4" s="56"/>
      <c r="B4" s="71" t="s">
        <v>25</v>
      </c>
      <c r="C4" s="71"/>
      <c r="D4" s="71"/>
      <c r="E4" s="71"/>
      <c r="F4" s="71"/>
      <c r="G4" s="71"/>
      <c r="H4" s="71"/>
      <c r="I4" s="71"/>
    </row>
    <row r="5" spans="1:11" ht="15" customHeight="1" x14ac:dyDescent="0.25">
      <c r="B5" s="72" t="s">
        <v>26</v>
      </c>
      <c r="C5" s="72"/>
      <c r="D5" s="72"/>
      <c r="E5" s="72"/>
      <c r="F5" s="72"/>
      <c r="G5" s="72"/>
      <c r="H5" s="72"/>
      <c r="I5" s="72"/>
    </row>
    <row r="6" spans="1:11" ht="15" customHeight="1" x14ac:dyDescent="0.25">
      <c r="B6" s="73"/>
      <c r="C6" s="73"/>
      <c r="D6" s="73"/>
      <c r="E6" s="73"/>
      <c r="F6" s="73"/>
      <c r="G6" s="73"/>
      <c r="H6" s="73"/>
      <c r="I6" s="73"/>
    </row>
    <row r="7" spans="1:11" x14ac:dyDescent="0.25">
      <c r="B7" s="61" t="s">
        <v>1</v>
      </c>
      <c r="C7" s="61"/>
      <c r="D7" s="61"/>
      <c r="E7" s="61"/>
      <c r="F7" s="61"/>
      <c r="G7" s="61"/>
      <c r="H7" s="61"/>
      <c r="I7" s="61"/>
    </row>
    <row r="8" spans="1:11" ht="19.5" x14ac:dyDescent="0.25">
      <c r="B8" s="62" t="s">
        <v>2</v>
      </c>
      <c r="C8" s="62"/>
      <c r="D8" s="62"/>
      <c r="E8" s="62"/>
      <c r="F8" s="62"/>
      <c r="G8" s="62"/>
      <c r="H8" s="62"/>
      <c r="I8" s="62"/>
    </row>
    <row r="9" spans="1:11" x14ac:dyDescent="0.25">
      <c r="B9" s="63" t="s">
        <v>3</v>
      </c>
      <c r="C9" s="63"/>
      <c r="D9" s="63"/>
      <c r="E9" s="63"/>
      <c r="F9" s="63"/>
      <c r="G9" s="63"/>
      <c r="H9" s="63"/>
      <c r="I9" s="63"/>
    </row>
    <row r="10" spans="1:11" ht="20.25" thickBot="1" x14ac:dyDescent="0.3">
      <c r="B10" s="62" t="s">
        <v>27</v>
      </c>
      <c r="C10" s="62"/>
      <c r="D10" s="62"/>
      <c r="E10" s="62"/>
      <c r="F10" s="62"/>
      <c r="G10" s="62"/>
      <c r="H10" s="62"/>
      <c r="I10" s="62"/>
    </row>
    <row r="11" spans="1:11" ht="21" x14ac:dyDescent="0.25">
      <c r="B11" s="1"/>
      <c r="C11" s="2"/>
      <c r="D11" s="3"/>
      <c r="E11" s="2"/>
      <c r="F11" s="2"/>
      <c r="G11" s="2"/>
      <c r="H11" s="2"/>
      <c r="I11" s="4"/>
    </row>
    <row r="12" spans="1:11" ht="15.75" thickBot="1" x14ac:dyDescent="0.3">
      <c r="B12" s="64" t="s">
        <v>28</v>
      </c>
      <c r="C12" s="65"/>
      <c r="D12" s="65"/>
      <c r="E12" s="66"/>
      <c r="F12" s="65"/>
      <c r="G12" s="65"/>
      <c r="H12" s="65"/>
      <c r="I12" s="67"/>
      <c r="K12" s="38"/>
    </row>
    <row r="13" spans="1:11" x14ac:dyDescent="0.25">
      <c r="B13" s="31"/>
      <c r="C13" s="32"/>
      <c r="D13" s="34"/>
      <c r="E13" s="35" t="s">
        <v>21</v>
      </c>
      <c r="F13" s="6"/>
      <c r="G13" s="58" t="s">
        <v>4</v>
      </c>
      <c r="H13" s="59"/>
      <c r="I13" s="60"/>
    </row>
    <row r="14" spans="1:11" ht="15.75" thickBot="1" x14ac:dyDescent="0.3">
      <c r="B14" s="7"/>
      <c r="C14" s="8"/>
      <c r="D14" s="7"/>
      <c r="E14" s="36" t="s">
        <v>5</v>
      </c>
      <c r="F14" s="8"/>
      <c r="G14" s="11"/>
      <c r="H14" s="12"/>
      <c r="I14" s="43"/>
    </row>
    <row r="15" spans="1:11" ht="15.75" thickBot="1" x14ac:dyDescent="0.3">
      <c r="B15" s="11"/>
      <c r="C15" s="12"/>
      <c r="D15" s="7"/>
      <c r="E15" s="37"/>
      <c r="F15" s="8"/>
      <c r="G15" s="5" t="s">
        <v>6</v>
      </c>
      <c r="H15" s="40" t="s">
        <v>7</v>
      </c>
      <c r="I15" s="13" t="s">
        <v>8</v>
      </c>
    </row>
    <row r="16" spans="1:11" x14ac:dyDescent="0.25">
      <c r="B16" s="14" t="s">
        <v>9</v>
      </c>
      <c r="C16" s="15" t="s">
        <v>10</v>
      </c>
      <c r="D16" s="5" t="s">
        <v>17</v>
      </c>
      <c r="E16" s="10"/>
      <c r="F16" s="8"/>
      <c r="G16" s="9" t="s">
        <v>11</v>
      </c>
      <c r="H16" s="15"/>
      <c r="I16" s="44"/>
    </row>
    <row r="17" spans="2:9" ht="18.75" customHeight="1" x14ac:dyDescent="0.25">
      <c r="B17" s="55" t="s">
        <v>29</v>
      </c>
      <c r="C17" s="16"/>
      <c r="D17" s="17"/>
      <c r="E17" s="18"/>
      <c r="F17" s="20"/>
      <c r="G17" s="19"/>
      <c r="H17" s="41"/>
      <c r="I17" s="45"/>
    </row>
    <row r="18" spans="2:9" x14ac:dyDescent="0.25">
      <c r="B18" s="54" t="s">
        <v>12</v>
      </c>
      <c r="C18" s="30"/>
      <c r="D18" s="27" t="s">
        <v>30</v>
      </c>
      <c r="E18" s="24"/>
      <c r="F18" s="25"/>
      <c r="G18" s="26"/>
      <c r="H18" s="42"/>
      <c r="I18" s="46">
        <v>218854.36</v>
      </c>
    </row>
    <row r="19" spans="2:9" ht="38.25" customHeight="1" x14ac:dyDescent="0.25">
      <c r="B19" s="54"/>
      <c r="C19" s="24">
        <v>6</v>
      </c>
      <c r="D19" s="23" t="s">
        <v>50</v>
      </c>
      <c r="E19" s="24">
        <v>28</v>
      </c>
      <c r="F19" s="25"/>
      <c r="G19" s="47"/>
      <c r="H19" s="52">
        <v>640000</v>
      </c>
      <c r="I19" s="46">
        <f>+I18-G19+H19</f>
        <v>858854.36</v>
      </c>
    </row>
    <row r="20" spans="2:9" ht="38.25" customHeight="1" x14ac:dyDescent="0.25">
      <c r="B20" s="54"/>
      <c r="C20" s="24">
        <v>7</v>
      </c>
      <c r="D20" s="23" t="s">
        <v>31</v>
      </c>
      <c r="E20" s="24">
        <v>2663</v>
      </c>
      <c r="F20" s="25"/>
      <c r="G20" s="47">
        <v>324102.08</v>
      </c>
      <c r="H20" s="52"/>
      <c r="I20" s="46">
        <f t="shared" ref="I20:I25" si="0">+I19-G20+H20</f>
        <v>534752.28</v>
      </c>
    </row>
    <row r="21" spans="2:9" ht="43.5" customHeight="1" x14ac:dyDescent="0.25">
      <c r="B21" s="54"/>
      <c r="C21" s="24">
        <v>11</v>
      </c>
      <c r="D21" s="23" t="s">
        <v>51</v>
      </c>
      <c r="E21" s="24">
        <v>120</v>
      </c>
      <c r="F21" s="25"/>
      <c r="G21" s="47"/>
      <c r="H21" s="52">
        <v>32916.67</v>
      </c>
      <c r="I21" s="46">
        <f t="shared" si="0"/>
        <v>567668.95000000007</v>
      </c>
    </row>
    <row r="22" spans="2:9" ht="30.75" customHeight="1" x14ac:dyDescent="0.25">
      <c r="B22" s="54"/>
      <c r="C22" s="24">
        <v>13</v>
      </c>
      <c r="D22" s="23" t="s">
        <v>35</v>
      </c>
      <c r="E22" s="24">
        <v>563</v>
      </c>
      <c r="F22" s="25"/>
      <c r="G22" s="47"/>
      <c r="H22" s="52">
        <v>34181.550000000003</v>
      </c>
      <c r="I22" s="46">
        <f t="shared" si="0"/>
        <v>601850.50000000012</v>
      </c>
    </row>
    <row r="23" spans="2:9" ht="38.25" customHeight="1" x14ac:dyDescent="0.25">
      <c r="B23" s="54"/>
      <c r="C23" s="24">
        <v>14</v>
      </c>
      <c r="D23" s="23" t="s">
        <v>49</v>
      </c>
      <c r="E23" s="24">
        <v>79304</v>
      </c>
      <c r="F23" s="25"/>
      <c r="G23" s="47">
        <v>39481.46</v>
      </c>
      <c r="H23" s="52"/>
      <c r="I23" s="46">
        <f t="shared" si="0"/>
        <v>562369.04000000015</v>
      </c>
    </row>
    <row r="24" spans="2:9" ht="51.75" customHeight="1" x14ac:dyDescent="0.25">
      <c r="B24" s="54"/>
      <c r="C24" s="24">
        <v>14</v>
      </c>
      <c r="D24" s="23" t="s">
        <v>33</v>
      </c>
      <c r="E24" s="24">
        <v>79305</v>
      </c>
      <c r="F24" s="25"/>
      <c r="G24" s="47">
        <v>8601.7999999999993</v>
      </c>
      <c r="H24" s="52"/>
      <c r="I24" s="46">
        <f t="shared" si="0"/>
        <v>553767.24000000011</v>
      </c>
    </row>
    <row r="25" spans="2:9" ht="58.5" customHeight="1" x14ac:dyDescent="0.25">
      <c r="B25" s="54"/>
      <c r="C25" s="24">
        <v>14</v>
      </c>
      <c r="D25" s="23" t="s">
        <v>32</v>
      </c>
      <c r="E25" s="24">
        <v>79306</v>
      </c>
      <c r="F25" s="25"/>
      <c r="G25" s="47">
        <v>74256.160000000003</v>
      </c>
      <c r="H25" s="52"/>
      <c r="I25" s="46">
        <f t="shared" si="0"/>
        <v>479511.08000000007</v>
      </c>
    </row>
    <row r="26" spans="2:9" ht="43.5" customHeight="1" x14ac:dyDescent="0.25">
      <c r="B26" s="54"/>
      <c r="C26" s="24">
        <v>17</v>
      </c>
      <c r="D26" s="23" t="s">
        <v>34</v>
      </c>
      <c r="E26" s="24">
        <v>2753</v>
      </c>
      <c r="F26" s="25"/>
      <c r="G26" s="47">
        <v>219513.60000000001</v>
      </c>
      <c r="H26" s="52"/>
      <c r="I26" s="46">
        <f t="shared" ref="I26:I39" si="1">+I25-G26+H26</f>
        <v>259997.48000000007</v>
      </c>
    </row>
    <row r="27" spans="2:9" ht="67.5" customHeight="1" x14ac:dyDescent="0.25">
      <c r="B27" s="54"/>
      <c r="C27" s="24">
        <v>18</v>
      </c>
      <c r="D27" s="23" t="s">
        <v>37</v>
      </c>
      <c r="E27" s="24">
        <v>79307</v>
      </c>
      <c r="F27" s="25"/>
      <c r="G27" s="47">
        <v>20063.150000000001</v>
      </c>
      <c r="H27" s="52"/>
      <c r="I27" s="46">
        <f t="shared" si="1"/>
        <v>239934.33000000007</v>
      </c>
    </row>
    <row r="28" spans="2:9" ht="34.5" customHeight="1" x14ac:dyDescent="0.25">
      <c r="B28" s="54"/>
      <c r="C28" s="24">
        <v>25</v>
      </c>
      <c r="D28" s="23" t="s">
        <v>36</v>
      </c>
      <c r="E28" s="24">
        <v>29</v>
      </c>
      <c r="F28" s="25"/>
      <c r="G28" s="47"/>
      <c r="H28" s="52">
        <v>1000000</v>
      </c>
      <c r="I28" s="46">
        <f t="shared" si="1"/>
        <v>1239934.33</v>
      </c>
    </row>
    <row r="29" spans="2:9" ht="57.75" customHeight="1" x14ac:dyDescent="0.25">
      <c r="B29" s="54"/>
      <c r="C29" s="24">
        <v>26</v>
      </c>
      <c r="D29" s="23" t="s">
        <v>52</v>
      </c>
      <c r="E29" s="24">
        <v>79308</v>
      </c>
      <c r="F29" s="25"/>
      <c r="G29" s="47">
        <v>42714</v>
      </c>
      <c r="H29" s="52"/>
      <c r="I29" s="46">
        <f t="shared" si="1"/>
        <v>1197220.33</v>
      </c>
    </row>
    <row r="30" spans="2:9" ht="60" customHeight="1" x14ac:dyDescent="0.25">
      <c r="B30" s="54"/>
      <c r="C30" s="24">
        <v>26</v>
      </c>
      <c r="D30" s="23" t="s">
        <v>38</v>
      </c>
      <c r="E30" s="24">
        <v>79309</v>
      </c>
      <c r="F30" s="25"/>
      <c r="G30" s="47">
        <v>53800</v>
      </c>
      <c r="H30" s="52"/>
      <c r="I30" s="46">
        <f t="shared" si="1"/>
        <v>1143420.33</v>
      </c>
    </row>
    <row r="31" spans="2:9" ht="31.5" customHeight="1" x14ac:dyDescent="0.25">
      <c r="B31" s="54"/>
      <c r="C31" s="24">
        <v>26</v>
      </c>
      <c r="D31" s="23" t="s">
        <v>39</v>
      </c>
      <c r="E31" s="24">
        <v>79310</v>
      </c>
      <c r="F31" s="25"/>
      <c r="G31" s="47">
        <v>55066</v>
      </c>
      <c r="H31" s="52"/>
      <c r="I31" s="46">
        <f t="shared" si="1"/>
        <v>1088354.33</v>
      </c>
    </row>
    <row r="32" spans="2:9" ht="84" customHeight="1" x14ac:dyDescent="0.25">
      <c r="B32" s="54"/>
      <c r="C32" s="24">
        <v>26</v>
      </c>
      <c r="D32" s="23" t="s">
        <v>40</v>
      </c>
      <c r="E32" s="24">
        <v>79311</v>
      </c>
      <c r="F32" s="25"/>
      <c r="G32" s="47">
        <v>242549.53</v>
      </c>
      <c r="H32" s="52"/>
      <c r="I32" s="46">
        <f t="shared" si="1"/>
        <v>845804.8</v>
      </c>
    </row>
    <row r="33" spans="2:9" ht="78.75" customHeight="1" x14ac:dyDescent="0.25">
      <c r="B33" s="54"/>
      <c r="C33" s="24">
        <v>26</v>
      </c>
      <c r="D33" s="23" t="s">
        <v>41</v>
      </c>
      <c r="E33" s="24">
        <v>79312</v>
      </c>
      <c r="F33" s="25"/>
      <c r="G33" s="47">
        <v>9000</v>
      </c>
      <c r="H33" s="52"/>
      <c r="I33" s="46">
        <f t="shared" si="1"/>
        <v>836804.8</v>
      </c>
    </row>
    <row r="34" spans="2:9" ht="99" customHeight="1" x14ac:dyDescent="0.25">
      <c r="B34" s="54"/>
      <c r="C34" s="24">
        <v>26</v>
      </c>
      <c r="D34" s="23" t="s">
        <v>42</v>
      </c>
      <c r="E34" s="24">
        <v>79313</v>
      </c>
      <c r="F34" s="25"/>
      <c r="G34" s="47">
        <v>9264.8799999999992</v>
      </c>
      <c r="H34" s="52"/>
      <c r="I34" s="46">
        <f t="shared" si="1"/>
        <v>827539.92</v>
      </c>
    </row>
    <row r="35" spans="2:9" ht="25.5" customHeight="1" x14ac:dyDescent="0.25">
      <c r="B35" s="54"/>
      <c r="C35" s="24">
        <v>27</v>
      </c>
      <c r="D35" s="23" t="s">
        <v>43</v>
      </c>
      <c r="E35" s="24">
        <v>79314</v>
      </c>
      <c r="F35" s="25"/>
      <c r="G35" s="47">
        <v>0</v>
      </c>
      <c r="H35" s="52"/>
      <c r="I35" s="46">
        <f t="shared" si="1"/>
        <v>827539.92</v>
      </c>
    </row>
    <row r="36" spans="2:9" ht="75" customHeight="1" x14ac:dyDescent="0.25">
      <c r="B36" s="54"/>
      <c r="C36" s="24">
        <v>27</v>
      </c>
      <c r="D36" s="23" t="s">
        <v>45</v>
      </c>
      <c r="E36" s="24">
        <v>79315</v>
      </c>
      <c r="F36" s="25"/>
      <c r="G36" s="47">
        <v>4560</v>
      </c>
      <c r="H36" s="52"/>
      <c r="I36" s="46">
        <f t="shared" si="1"/>
        <v>822979.92</v>
      </c>
    </row>
    <row r="37" spans="2:9" ht="40.5" customHeight="1" x14ac:dyDescent="0.25">
      <c r="B37" s="54"/>
      <c r="C37" s="24">
        <v>28</v>
      </c>
      <c r="D37" s="23" t="s">
        <v>48</v>
      </c>
      <c r="E37" s="24">
        <v>2775</v>
      </c>
      <c r="F37" s="25"/>
      <c r="G37" s="47">
        <v>386907.93</v>
      </c>
      <c r="H37" s="52"/>
      <c r="I37" s="46">
        <f t="shared" si="1"/>
        <v>436071.99000000005</v>
      </c>
    </row>
    <row r="38" spans="2:9" ht="43.5" customHeight="1" x14ac:dyDescent="0.25">
      <c r="B38" s="54"/>
      <c r="C38" s="24">
        <v>28</v>
      </c>
      <c r="D38" s="23" t="s">
        <v>44</v>
      </c>
      <c r="E38" s="24">
        <v>121</v>
      </c>
      <c r="F38" s="25"/>
      <c r="G38" s="47"/>
      <c r="H38" s="52">
        <v>1750</v>
      </c>
      <c r="I38" s="46">
        <f t="shared" si="1"/>
        <v>437821.99000000005</v>
      </c>
    </row>
    <row r="39" spans="2:9" ht="26.25" customHeight="1" x14ac:dyDescent="0.25">
      <c r="B39" s="54"/>
      <c r="C39" s="24">
        <v>31</v>
      </c>
      <c r="D39" s="23" t="s">
        <v>46</v>
      </c>
      <c r="E39" s="24" t="s">
        <v>47</v>
      </c>
      <c r="F39" s="25"/>
      <c r="G39" s="47">
        <v>2779.85</v>
      </c>
      <c r="H39" s="52"/>
      <c r="I39" s="46">
        <f t="shared" si="1"/>
        <v>435042.14000000007</v>
      </c>
    </row>
    <row r="40" spans="2:9" ht="24.75" customHeight="1" x14ac:dyDescent="0.25">
      <c r="B40" s="54"/>
      <c r="C40" s="24"/>
      <c r="D40" s="27" t="s">
        <v>22</v>
      </c>
      <c r="E40" s="39"/>
      <c r="F40" s="28"/>
      <c r="G40" s="29">
        <f>SUM(G19:G39)</f>
        <v>1492660.44</v>
      </c>
      <c r="H40" s="29">
        <f>SUM(H19:H39)</f>
        <v>1708848.2200000002</v>
      </c>
      <c r="I40" s="46"/>
    </row>
    <row r="41" spans="2:9" ht="78.75" customHeight="1" x14ac:dyDescent="0.25">
      <c r="C41" s="53"/>
      <c r="G41" s="33"/>
    </row>
    <row r="42" spans="2:9" ht="25.5" customHeight="1" x14ac:dyDescent="0.25"/>
    <row r="46" spans="2:9" x14ac:dyDescent="0.25">
      <c r="B46" s="49" t="s">
        <v>13</v>
      </c>
      <c r="D46" s="69" t="s">
        <v>14</v>
      </c>
      <c r="E46" s="69"/>
      <c r="F46" s="48"/>
      <c r="G46" s="68" t="s">
        <v>16</v>
      </c>
      <c r="H46" s="69"/>
      <c r="I46" s="69"/>
    </row>
    <row r="47" spans="2:9" x14ac:dyDescent="0.25">
      <c r="B47" s="50" t="s">
        <v>23</v>
      </c>
      <c r="C47" s="49"/>
      <c r="D47" s="70" t="s">
        <v>15</v>
      </c>
      <c r="E47" s="70"/>
      <c r="G47" s="70" t="s">
        <v>24</v>
      </c>
      <c r="H47" s="70"/>
      <c r="I47" s="70"/>
    </row>
    <row r="48" spans="2:9" x14ac:dyDescent="0.25">
      <c r="B48" s="51" t="s">
        <v>19</v>
      </c>
      <c r="C48" s="50"/>
      <c r="D48" s="69" t="s">
        <v>20</v>
      </c>
      <c r="E48" s="69"/>
      <c r="G48" s="69" t="s">
        <v>18</v>
      </c>
      <c r="H48" s="69"/>
      <c r="I48" s="69"/>
    </row>
    <row r="49" spans="2:4" x14ac:dyDescent="0.25">
      <c r="B49" s="22"/>
      <c r="C49" s="51"/>
      <c r="D49" s="21"/>
    </row>
    <row r="50" spans="2:4" x14ac:dyDescent="0.25">
      <c r="B50" s="22"/>
      <c r="C50" s="22"/>
      <c r="D50" s="22"/>
    </row>
    <row r="51" spans="2:4" x14ac:dyDescent="0.25">
      <c r="B51" s="22"/>
      <c r="C51" s="22"/>
      <c r="D51" s="22"/>
    </row>
    <row r="52" spans="2:4" x14ac:dyDescent="0.25">
      <c r="B52" s="22"/>
      <c r="C52" s="22"/>
      <c r="D52" s="21"/>
    </row>
    <row r="53" spans="2:4" x14ac:dyDescent="0.25">
      <c r="B53" s="22"/>
      <c r="C53" s="22"/>
      <c r="D53" s="22"/>
    </row>
    <row r="54" spans="2:4" x14ac:dyDescent="0.25">
      <c r="C54" s="22"/>
    </row>
  </sheetData>
  <mergeCells count="15">
    <mergeCell ref="G46:I46"/>
    <mergeCell ref="G47:I47"/>
    <mergeCell ref="G48:I48"/>
    <mergeCell ref="D46:E46"/>
    <mergeCell ref="D47:E47"/>
    <mergeCell ref="D48:E48"/>
    <mergeCell ref="B3:I3"/>
    <mergeCell ref="G13:I13"/>
    <mergeCell ref="B7:I7"/>
    <mergeCell ref="B8:I8"/>
    <mergeCell ref="B9:I9"/>
    <mergeCell ref="B10:I10"/>
    <mergeCell ref="B12:I12"/>
    <mergeCell ref="B5:I5"/>
    <mergeCell ref="B4:I4"/>
  </mergeCells>
  <pageMargins left="0.55000000000000004" right="0.31496062992125984" top="0.62992125984251968" bottom="0.7480314960629921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ameAA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2022-02-08T18:11:22Z</dcterms:modified>
</cp:coreProperties>
</file>