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8_{5C920174-E664-4F24-B528-1D93634133B2}" xr6:coauthVersionLast="47" xr6:coauthVersionMax="47" xr10:uidLastSave="{00000000-0000-0000-0000-000000000000}"/>
  <bookViews>
    <workbookView xWindow="-120" yWindow="-120" windowWidth="21840" windowHeight="13140" tabRatio="601" xr2:uid="{00000000-000D-0000-FFFF-FFFF00000000}"/>
  </bookViews>
  <sheets>
    <sheet name="MAYO 2024" sheetId="8" r:id="rId1"/>
  </sheets>
  <calcPr calcId="191029"/>
</workbook>
</file>

<file path=xl/calcChain.xml><?xml version="1.0" encoding="utf-8"?>
<calcChain xmlns="http://schemas.openxmlformats.org/spreadsheetml/2006/main">
  <c r="G36" i="8" l="1"/>
  <c r="H36" i="8"/>
  <c r="I18" i="8" l="1"/>
  <c r="I19" i="8" s="1"/>
  <c r="I20" i="8" s="1"/>
  <c r="I21" i="8" s="1"/>
  <c r="I22" i="8" s="1"/>
  <c r="I23" i="8" s="1"/>
  <c r="I24" i="8" s="1"/>
  <c r="I25" i="8" s="1"/>
  <c r="I26" i="8" l="1"/>
  <c r="I27" i="8" s="1"/>
  <c r="I28" i="8" s="1"/>
  <c r="I29" i="8" s="1"/>
  <c r="I30" i="8" s="1"/>
  <c r="I31" i="8" s="1"/>
  <c r="I32" i="8" s="1"/>
  <c r="I33" i="8" s="1"/>
  <c r="I34" i="8" s="1"/>
  <c r="I35" i="8" s="1"/>
</calcChain>
</file>

<file path=xl/sharedStrings.xml><?xml version="1.0" encoding="utf-8"?>
<sst xmlns="http://schemas.openxmlformats.org/spreadsheetml/2006/main" count="50" uniqueCount="50">
  <si>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</si>
  <si>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</si>
  <si>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</si>
  <si>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</si>
  <si>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</si>
  <si>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</si>
  <si>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</si>
  <si>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</si>
  <si>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</si>
  <si>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</si>
  <si>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</si>
  <si>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</si>
  <si>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</si>
  <si>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</si>
  <si>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</si>
  <si>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</si>
  <si>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</si>
  <si>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</si>
  <si>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</si>
  <si>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</si>
  <si>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</si>
  <si>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</si>
  <si>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</si>
  <si>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</si>
  <si>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</si>
  <si>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</si>
  <si>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</si>
  <si>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CARGOS Y COMISIONES BANCARIAS</t>
  </si>
  <si>
    <t>VARIAS</t>
  </si>
  <si>
    <t>LIBRO DIARIO DE BANCO AÑO 2024</t>
  </si>
  <si>
    <t xml:space="preserve"> BALANCE AL 30 DE ABRIL, 2024</t>
  </si>
  <si>
    <t>MAYO</t>
  </si>
  <si>
    <t>AL 31 DE MAYO DEL 2024</t>
  </si>
  <si>
    <t>COLECTOR DE IMPUESTOS INTERNOS (pago retenciones del 100% del ITBIS realizadas mediante cheques a proveedores del Estado, correspondientes al mes de abril/2024).</t>
  </si>
  <si>
    <t>COLECTOR DE IMPUESTOS INTERNOS (pago retenciones del 5% del ISR realizadas mediante cheques a proveedores del Estado, correspondientes al mes de abril/2024).</t>
  </si>
  <si>
    <t>CTAV. SRL (pago servicios, diseño, montaje y alquiler de equipos para el evento "Promoción del Desarrollo de Alternativas al Encarcelamiento por Delitos relacionados sencibles al Género", realizado en fecha 01/05/2024, en el Hotel Crowne Plaza).</t>
  </si>
  <si>
    <t>PARROQUIA SANTA BARBARA (aporte económico por motivo de la eucaristía a celebrarse el martes 28/05/2024, por la conmomeración de los 36 años de este Consejo Nacional de Drogas, por autorización de la Presidencia de esta institución).</t>
  </si>
  <si>
    <t>DANIA ELIZABETH ZORRILLA RAMIREZ (reposición del fondo de caja chica SEDE de este Consejo Nacional de Drogas, comprobantes del 19500 al 19544)</t>
  </si>
  <si>
    <t>DEPÓSITO (intereses sobre certificado de depósito No.9606139655 d/f 25/08/2023, correpondientes al mes de mayo/2024).</t>
  </si>
  <si>
    <t>DEPÓSITO (intereses sobre certificado de depósito No.9606139676 d/f 25/08/2023, correpondientes al mes de mayo/2024).</t>
  </si>
  <si>
    <t>TRANSFERENCIA (pago nómina a todo el personal por compensación especial por calidad en la gestión (cumplimiento de objetivos institucionales), correspondiente al año 2024, según comunicacioón de no objeción del MAP No. 7121 d/f 16/05/2024).</t>
  </si>
  <si>
    <t>TRANSFERENCIA (pago compensación esepcial al señor Nelson Santos Director del Departamento de Relaciones Internacionales).</t>
  </si>
  <si>
    <t>PROCURADURIA GRAL. DE LA REP. DOMINICANA (pago alquiler del local de la oficina Regional (I) del Ozama Metropolitana Santo Domingo Este del Consejo Nacional de Drogas, correspondiente al período marzo 2022-febrero 2023)</t>
  </si>
  <si>
    <t>FRANKLIN BENJAMIN LOPEZ FORNERIN (pago servicio de almuerzo tipo buffet para (30) personas que participaron en las dos capacitaciones del programa Construyendo Familia, que se realizaron en los días 19 y 26/03/2024 y 16/04/2024 en el salón de capacitación Jacinto Peynado de este Consejo Nacional de Drogas).</t>
  </si>
  <si>
    <t>DOMINGO SANTANA MEDINA (pago servicios de notarización de (10) documentos (06) renovaciónes de convenios de cooperación interinstitucional, (02) convenios de cooperación interintitucional y (02) contratos compra de combustible).</t>
  </si>
  <si>
    <t>TRANSFERENCIA (transferencia interna de la cuenta Recursos Extraordinarios a la Operativa, para pago de compensación especial al persoan del Consejo Nacional de Drogas por cumuplimiento de objetivos institucionales).</t>
  </si>
  <si>
    <t>TRANSFERENCIA (pago viático de bolsillo a la Dra. Mercedes Ivelisse German Directora de Estrategia de Atención Tratamiento e Integración Social del Consejo Nacional de Drogas, quien participo en la "Visita de Estudio a la Comunidad Terapeutica San Patrignano en San Patrignano, Rimini Italia, en fecha 14 al 16/05/2024).</t>
  </si>
  <si>
    <t>DEBITO AUTORIZADO (pago consumo tarjeta visa corporativa asignada al Presidente del CND en los meses de abril y mayo/2024).</t>
  </si>
  <si>
    <t xml:space="preserve">REGISTRO DE AJUSTE (diferencia en la transferencia por complimiento de objetivos institucionales al señor Nelson Santos Encargado del depto. De Relaciones Internacionales en fecha 27/05/2024, debitada por el Banco por RD$86,417.07 y en la nómina por RD$86,417.06). </t>
  </si>
  <si>
    <t>DEPOSITO (aporte Central Romana corresp. Al mes de mayo/2024).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</si>
</sst>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4" fontId="23" fillId="0" borderId="30" xfId="0" applyNumberFormat="1" applyFont="1" applyBorder="1" applyAlignment="1">
      <alignment horizontal="right" wrapText="1"/>
    </xf>
    <xf numFmtId="49" fontId="14" fillId="3" borderId="21" xfId="0" applyNumberFormat="1" applyFont="1" applyFill="1" applyBorder="1" applyAlignment="1">
      <alignment horizontal="center" vertical="center"/>
    </xf>
    <xf numFmtId="4" fontId="17" fillId="3" borderId="23" xfId="0" applyNumberFormat="1" applyFont="1" applyFill="1" applyBorder="1" applyAlignment="1" applyProtection="1">
      <alignment horizontal="right" vertical="center" wrapText="1"/>
      <protection locked="0"/>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8"/>
  <sheetViews>
    <sheetView tabSelected="1" topLeftCell="A31" workbookViewId="0">
      <selection activeCell="B38" sqref="B38"/>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6" t="s">
        <v>0</v>
      </c>
      <c r="C2" s="56"/>
      <c r="D2" s="56"/>
      <c r="E2" s="56"/>
      <c r="F2" s="56"/>
      <c r="G2" s="56"/>
      <c r="H2" s="56"/>
      <c r="I2" s="56"/>
    </row>
    <row r="3" spans="1:11" x14ac:dyDescent="0.25">
      <c r="B3" s="60" t="s">
        <v>1</v>
      </c>
      <c r="C3" s="60"/>
      <c r="D3" s="60"/>
      <c r="E3" s="60"/>
      <c r="F3" s="60"/>
      <c r="G3" s="60"/>
      <c r="H3" s="60"/>
      <c r="I3" s="60"/>
    </row>
    <row r="4" spans="1:11" ht="22.5" customHeight="1" x14ac:dyDescent="0.25">
      <c r="A4" s="50"/>
      <c r="B4" s="67" t="s">
        <v>25</v>
      </c>
      <c r="C4" s="67"/>
      <c r="D4" s="67"/>
      <c r="E4" s="67"/>
      <c r="F4" s="67"/>
      <c r="G4" s="67"/>
      <c r="H4" s="67"/>
      <c r="I4" s="67"/>
    </row>
    <row r="5" spans="1:11" ht="15" customHeight="1" x14ac:dyDescent="0.25">
      <c r="B5" s="67" t="s">
        <v>26</v>
      </c>
      <c r="C5" s="67"/>
      <c r="D5" s="67"/>
      <c r="E5" s="67"/>
      <c r="F5" s="67"/>
      <c r="G5" s="67"/>
      <c r="H5" s="67"/>
      <c r="I5" s="67"/>
    </row>
    <row r="6" spans="1:11" x14ac:dyDescent="0.25">
      <c r="B6" s="60"/>
      <c r="C6" s="60"/>
      <c r="D6" s="60"/>
      <c r="E6" s="60"/>
      <c r="F6" s="60"/>
      <c r="G6" s="60"/>
      <c r="H6" s="60"/>
      <c r="I6" s="60"/>
    </row>
    <row r="7" spans="1:11" ht="19.5" x14ac:dyDescent="0.25">
      <c r="B7" s="61" t="s">
        <v>2</v>
      </c>
      <c r="C7" s="61"/>
      <c r="D7" s="61"/>
      <c r="E7" s="61"/>
      <c r="F7" s="61"/>
      <c r="G7" s="61"/>
      <c r="H7" s="61"/>
      <c r="I7" s="61"/>
    </row>
    <row r="8" spans="1:11" x14ac:dyDescent="0.25">
      <c r="B8" s="62" t="s">
        <v>3</v>
      </c>
      <c r="C8" s="62"/>
      <c r="D8" s="62"/>
      <c r="E8" s="62"/>
      <c r="F8" s="62"/>
      <c r="G8" s="62"/>
      <c r="H8" s="62"/>
      <c r="I8" s="62"/>
    </row>
    <row r="9" spans="1:11" ht="20.25" thickBot="1" x14ac:dyDescent="0.3">
      <c r="B9" s="61" t="s">
        <v>32</v>
      </c>
      <c r="C9" s="61"/>
      <c r="D9" s="61"/>
      <c r="E9" s="61"/>
      <c r="F9" s="61"/>
      <c r="G9" s="61"/>
      <c r="H9" s="61"/>
      <c r="I9" s="61"/>
    </row>
    <row r="10" spans="1:11" ht="21" x14ac:dyDescent="0.25">
      <c r="B10" s="1"/>
      <c r="C10" s="2"/>
      <c r="D10" s="3"/>
      <c r="E10" s="2"/>
      <c r="F10" s="2"/>
      <c r="G10" s="2"/>
      <c r="H10" s="2"/>
      <c r="I10" s="4"/>
    </row>
    <row r="11" spans="1:11" ht="15.75" thickBot="1" x14ac:dyDescent="0.3">
      <c r="B11" s="63" t="s">
        <v>29</v>
      </c>
      <c r="C11" s="64"/>
      <c r="D11" s="64"/>
      <c r="E11" s="65"/>
      <c r="F11" s="64"/>
      <c r="G11" s="64"/>
      <c r="H11" s="64"/>
      <c r="I11" s="66"/>
      <c r="K11" s="36"/>
    </row>
    <row r="12" spans="1:11" x14ac:dyDescent="0.25">
      <c r="B12" s="30"/>
      <c r="C12" s="31"/>
      <c r="D12" s="30"/>
      <c r="E12" s="33" t="s">
        <v>21</v>
      </c>
      <c r="F12" s="6"/>
      <c r="G12" s="57" t="s">
        <v>4</v>
      </c>
      <c r="H12" s="58"/>
      <c r="I12" s="59"/>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49" t="s">
        <v>31</v>
      </c>
      <c r="C16" s="16"/>
      <c r="D16" s="17"/>
      <c r="E16" s="18"/>
      <c r="F16" s="20"/>
      <c r="G16" s="19"/>
      <c r="H16" s="39"/>
      <c r="I16" s="43"/>
    </row>
    <row r="17" spans="2:9" x14ac:dyDescent="0.25">
      <c r="B17" s="48" t="s">
        <v>12</v>
      </c>
      <c r="C17" s="29"/>
      <c r="D17" s="26" t="s">
        <v>30</v>
      </c>
      <c r="E17" s="23"/>
      <c r="F17" s="24"/>
      <c r="G17" s="25"/>
      <c r="H17" s="40"/>
      <c r="I17" s="44">
        <v>754541.38</v>
      </c>
    </row>
    <row r="18" spans="2:9" ht="54" customHeight="1" x14ac:dyDescent="0.25">
      <c r="B18" s="48"/>
      <c r="C18" s="23">
        <v>8</v>
      </c>
      <c r="D18" s="22" t="s">
        <v>33</v>
      </c>
      <c r="E18" s="23">
        <v>79692</v>
      </c>
      <c r="F18" s="24"/>
      <c r="G18" s="53">
        <v>20538</v>
      </c>
      <c r="H18" s="47"/>
      <c r="I18" s="51">
        <f>+I17-G18+H18</f>
        <v>734003.38</v>
      </c>
    </row>
    <row r="19" spans="2:9" ht="57.75" customHeight="1" x14ac:dyDescent="0.25">
      <c r="B19" s="48"/>
      <c r="C19" s="23">
        <v>8</v>
      </c>
      <c r="D19" s="22" t="s">
        <v>34</v>
      </c>
      <c r="E19" s="23">
        <v>79693</v>
      </c>
      <c r="F19" s="24"/>
      <c r="G19" s="53">
        <v>19183.310000000001</v>
      </c>
      <c r="H19" s="47"/>
      <c r="I19" s="51">
        <f t="shared" ref="I19:I35" si="0">+I18-G19+H19</f>
        <v>714820.07</v>
      </c>
    </row>
    <row r="20" spans="2:9" ht="48" customHeight="1" x14ac:dyDescent="0.25">
      <c r="B20" s="48"/>
      <c r="C20" s="23">
        <v>15</v>
      </c>
      <c r="D20" s="22" t="s">
        <v>47</v>
      </c>
      <c r="E20" s="23">
        <v>8</v>
      </c>
      <c r="F20" s="24"/>
      <c r="G20" s="53">
        <v>6279.4</v>
      </c>
      <c r="H20" s="47"/>
      <c r="I20" s="51">
        <f t="shared" si="0"/>
        <v>708540.66999999993</v>
      </c>
    </row>
    <row r="21" spans="2:9" ht="74.25" customHeight="1" x14ac:dyDescent="0.25">
      <c r="B21" s="48"/>
      <c r="C21" s="23">
        <v>17</v>
      </c>
      <c r="D21" s="22" t="s">
        <v>35</v>
      </c>
      <c r="E21" s="23">
        <v>79694</v>
      </c>
      <c r="F21" s="24"/>
      <c r="G21" s="53">
        <v>161364</v>
      </c>
      <c r="H21" s="47"/>
      <c r="I21" s="51">
        <f t="shared" si="0"/>
        <v>547176.66999999993</v>
      </c>
    </row>
    <row r="22" spans="2:9" ht="74.25" customHeight="1" x14ac:dyDescent="0.25">
      <c r="B22" s="48"/>
      <c r="C22" s="23">
        <v>17</v>
      </c>
      <c r="D22" s="22" t="s">
        <v>44</v>
      </c>
      <c r="E22" s="23">
        <v>79695</v>
      </c>
      <c r="F22" s="24"/>
      <c r="G22" s="53">
        <v>54900</v>
      </c>
      <c r="H22" s="47"/>
      <c r="I22" s="51">
        <f t="shared" si="0"/>
        <v>492276.66999999993</v>
      </c>
    </row>
    <row r="23" spans="2:9" ht="74.25" customHeight="1" x14ac:dyDescent="0.25">
      <c r="B23" s="48"/>
      <c r="C23" s="23">
        <v>17</v>
      </c>
      <c r="D23" s="22" t="s">
        <v>36</v>
      </c>
      <c r="E23" s="23">
        <v>19696</v>
      </c>
      <c r="F23" s="24"/>
      <c r="G23" s="53">
        <v>15000</v>
      </c>
      <c r="H23" s="47"/>
      <c r="I23" s="51">
        <f t="shared" si="0"/>
        <v>477276.66999999993</v>
      </c>
    </row>
    <row r="24" spans="2:9" ht="65.25" customHeight="1" x14ac:dyDescent="0.25">
      <c r="B24" s="48"/>
      <c r="C24" s="23">
        <v>22</v>
      </c>
      <c r="D24" s="22" t="s">
        <v>45</v>
      </c>
      <c r="E24" s="23">
        <v>53</v>
      </c>
      <c r="F24" s="24"/>
      <c r="G24" s="53"/>
      <c r="H24" s="47">
        <v>10853927.460000001</v>
      </c>
      <c r="I24" s="51">
        <f t="shared" si="0"/>
        <v>11331204.130000001</v>
      </c>
    </row>
    <row r="25" spans="2:9" ht="98.25" customHeight="1" x14ac:dyDescent="0.25">
      <c r="B25" s="48"/>
      <c r="C25" s="23">
        <v>22</v>
      </c>
      <c r="D25" s="22" t="s">
        <v>46</v>
      </c>
      <c r="E25" s="23">
        <v>3951</v>
      </c>
      <c r="F25" s="24"/>
      <c r="G25" s="53">
        <v>13438.4</v>
      </c>
      <c r="H25" s="47"/>
      <c r="I25" s="51">
        <f t="shared" si="0"/>
        <v>11317765.73</v>
      </c>
    </row>
    <row r="26" spans="2:9" ht="49.5" customHeight="1" x14ac:dyDescent="0.25">
      <c r="B26" s="48"/>
      <c r="C26" s="23">
        <v>24</v>
      </c>
      <c r="D26" s="22" t="s">
        <v>37</v>
      </c>
      <c r="E26" s="23">
        <v>79697</v>
      </c>
      <c r="F26" s="24"/>
      <c r="G26" s="53">
        <v>39396.910000000003</v>
      </c>
      <c r="H26" s="47"/>
      <c r="I26" s="51">
        <f t="shared" si="0"/>
        <v>11278368.82</v>
      </c>
    </row>
    <row r="27" spans="2:9" ht="75" customHeight="1" x14ac:dyDescent="0.25">
      <c r="B27" s="48"/>
      <c r="C27" s="23">
        <v>24</v>
      </c>
      <c r="D27" s="22" t="s">
        <v>40</v>
      </c>
      <c r="E27" s="23">
        <v>3962</v>
      </c>
      <c r="F27" s="24"/>
      <c r="G27" s="53">
        <v>9081955.1199999992</v>
      </c>
      <c r="H27" s="47"/>
      <c r="I27" s="51">
        <f t="shared" si="0"/>
        <v>2196413.7000000011</v>
      </c>
    </row>
    <row r="28" spans="2:9" ht="45.75" customHeight="1" x14ac:dyDescent="0.25">
      <c r="B28" s="48"/>
      <c r="C28" s="23">
        <v>27</v>
      </c>
      <c r="D28" s="22" t="s">
        <v>38</v>
      </c>
      <c r="E28" s="23">
        <v>217</v>
      </c>
      <c r="F28" s="24"/>
      <c r="G28" s="53"/>
      <c r="H28" s="47">
        <v>67916.67</v>
      </c>
      <c r="I28" s="51">
        <f t="shared" si="0"/>
        <v>2264330.370000001</v>
      </c>
    </row>
    <row r="29" spans="2:9" ht="45" customHeight="1" x14ac:dyDescent="0.25">
      <c r="B29" s="48"/>
      <c r="C29" s="23">
        <v>27</v>
      </c>
      <c r="D29" s="22" t="s">
        <v>39</v>
      </c>
      <c r="E29" s="23">
        <v>218</v>
      </c>
      <c r="F29" s="24"/>
      <c r="G29" s="53"/>
      <c r="H29" s="47">
        <v>67916.67</v>
      </c>
      <c r="I29" s="51">
        <f t="shared" si="0"/>
        <v>2332247.040000001</v>
      </c>
    </row>
    <row r="30" spans="2:9" ht="48.75" customHeight="1" x14ac:dyDescent="0.25">
      <c r="B30" s="48"/>
      <c r="C30" s="23">
        <v>27</v>
      </c>
      <c r="D30" s="22" t="s">
        <v>41</v>
      </c>
      <c r="E30" s="23">
        <v>3962</v>
      </c>
      <c r="F30" s="24"/>
      <c r="G30" s="53">
        <v>86417.06</v>
      </c>
      <c r="H30" s="47"/>
      <c r="I30" s="51">
        <f t="shared" si="0"/>
        <v>2245829.9800000009</v>
      </c>
    </row>
    <row r="31" spans="2:9" ht="77.25" customHeight="1" x14ac:dyDescent="0.25">
      <c r="B31" s="48"/>
      <c r="C31" s="23">
        <v>27</v>
      </c>
      <c r="D31" s="22" t="s">
        <v>48</v>
      </c>
      <c r="E31" s="23">
        <v>3970</v>
      </c>
      <c r="F31" s="24"/>
      <c r="G31" s="53">
        <v>0.01</v>
      </c>
      <c r="H31" s="47"/>
      <c r="I31" s="51">
        <f t="shared" si="0"/>
        <v>2245829.9700000011</v>
      </c>
    </row>
    <row r="32" spans="2:9" ht="70.5" customHeight="1" x14ac:dyDescent="0.25">
      <c r="B32" s="48"/>
      <c r="C32" s="23">
        <v>28</v>
      </c>
      <c r="D32" s="22" t="s">
        <v>42</v>
      </c>
      <c r="E32" s="23">
        <v>79698</v>
      </c>
      <c r="F32" s="24"/>
      <c r="G32" s="53">
        <v>114915.25</v>
      </c>
      <c r="H32" s="47"/>
      <c r="I32" s="51">
        <f t="shared" si="0"/>
        <v>2130914.7200000011</v>
      </c>
    </row>
    <row r="33" spans="2:9" ht="82.5" customHeight="1" x14ac:dyDescent="0.25">
      <c r="B33" s="48"/>
      <c r="C33" s="23">
        <v>28</v>
      </c>
      <c r="D33" s="22" t="s">
        <v>43</v>
      </c>
      <c r="E33" s="23">
        <v>79699</v>
      </c>
      <c r="F33" s="24"/>
      <c r="G33" s="53">
        <v>68115</v>
      </c>
      <c r="H33" s="47"/>
      <c r="I33" s="51">
        <f t="shared" si="0"/>
        <v>2062799.7200000011</v>
      </c>
    </row>
    <row r="34" spans="2:9" ht="30" customHeight="1" x14ac:dyDescent="0.25">
      <c r="B34" s="48"/>
      <c r="C34" s="23">
        <v>31</v>
      </c>
      <c r="D34" s="22" t="s">
        <v>49</v>
      </c>
      <c r="E34" s="23">
        <v>219</v>
      </c>
      <c r="F34" s="24"/>
      <c r="G34" s="53"/>
      <c r="H34" s="47">
        <v>5000</v>
      </c>
      <c r="I34" s="51">
        <f t="shared" si="0"/>
        <v>2067799.7200000011</v>
      </c>
    </row>
    <row r="35" spans="2:9" ht="24.75" customHeight="1" x14ac:dyDescent="0.25">
      <c r="B35" s="48"/>
      <c r="C35" s="23">
        <v>31</v>
      </c>
      <c r="D35" s="22" t="s">
        <v>27</v>
      </c>
      <c r="E35" s="23" t="s">
        <v>28</v>
      </c>
      <c r="F35" s="24"/>
      <c r="G35" s="53">
        <v>14609.79</v>
      </c>
      <c r="H35" s="47"/>
      <c r="I35" s="51">
        <f t="shared" si="0"/>
        <v>2053189.9300000011</v>
      </c>
    </row>
    <row r="36" spans="2:9" ht="20.25" customHeight="1" x14ac:dyDescent="0.25">
      <c r="B36" s="48"/>
      <c r="C36" s="52"/>
      <c r="D36" s="26" t="s">
        <v>22</v>
      </c>
      <c r="E36" s="37"/>
      <c r="F36" s="27"/>
      <c r="G36" s="28">
        <f>SUM(G18:G35)</f>
        <v>9696112.2499999981</v>
      </c>
      <c r="H36" s="28">
        <f>SUM(H18:H35)</f>
        <v>10994760.800000001</v>
      </c>
      <c r="I36" s="44"/>
    </row>
    <row r="37" spans="2:9" ht="18" customHeight="1" x14ac:dyDescent="0.25">
      <c r="G37" s="32"/>
    </row>
    <row r="38" spans="2:9" ht="25.5" customHeight="1" x14ac:dyDescent="0.25"/>
    <row r="42" spans="2:9" x14ac:dyDescent="0.25">
      <c r="B42" s="45" t="s">
        <v>13</v>
      </c>
      <c r="C42" s="45"/>
      <c r="D42" s="54" t="s">
        <v>14</v>
      </c>
      <c r="E42" s="54"/>
      <c r="G42" s="54" t="s">
        <v>16</v>
      </c>
      <c r="H42" s="54"/>
      <c r="I42" s="54"/>
    </row>
    <row r="43" spans="2:9" x14ac:dyDescent="0.25">
      <c r="B43" s="46" t="s">
        <v>23</v>
      </c>
      <c r="C43" s="46"/>
      <c r="D43" s="55" t="s">
        <v>15</v>
      </c>
      <c r="E43" s="55"/>
      <c r="G43" s="55" t="s">
        <v>24</v>
      </c>
      <c r="H43" s="55"/>
      <c r="I43" s="55"/>
    </row>
    <row r="44" spans="2:9" x14ac:dyDescent="0.25">
      <c r="B44" s="45" t="s">
        <v>19</v>
      </c>
      <c r="C44" s="45"/>
      <c r="D44" s="54" t="s">
        <v>20</v>
      </c>
      <c r="E44" s="54"/>
      <c r="G44" s="54" t="s">
        <v>18</v>
      </c>
      <c r="H44" s="54"/>
      <c r="I44" s="54"/>
    </row>
    <row r="45" spans="2:9" x14ac:dyDescent="0.25">
      <c r="D45" s="21"/>
    </row>
    <row r="48" spans="2:9" x14ac:dyDescent="0.25">
      <c r="D48" s="21"/>
    </row>
  </sheetData>
  <mergeCells count="16">
    <mergeCell ref="B2:I2"/>
    <mergeCell ref="G12:I12"/>
    <mergeCell ref="B6:I6"/>
    <mergeCell ref="B7:I7"/>
    <mergeCell ref="B8:I8"/>
    <mergeCell ref="B9:I9"/>
    <mergeCell ref="B11:I11"/>
    <mergeCell ref="B5:I5"/>
    <mergeCell ref="B4:I4"/>
    <mergeCell ref="B3:I3"/>
    <mergeCell ref="G42:I42"/>
    <mergeCell ref="G43:I43"/>
    <mergeCell ref="G44:I44"/>
    <mergeCell ref="D42:E42"/>
    <mergeCell ref="D43:E43"/>
    <mergeCell ref="D44:E44"/>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2024-06-10T14:12:04Z</dcterms:modified>
</cp:coreProperties>
</file>