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8_{001E719D-7AE6-4C96-AF84-CD516D45671E}" xr6:coauthVersionLast="47" xr6:coauthVersionMax="47" xr10:uidLastSave="{00000000-0000-0000-0000-000000000000}"/>
  <bookViews>
    <workbookView xWindow="-120" yWindow="-120" windowWidth="20730" windowHeight="11160" tabRatio="601" xr2:uid="{00000000-000D-0000-FFFF-FFFF00000000}"/>
  </bookViews>
  <sheets>
    <sheet name="JULIO 2024" sheetId="8" r:id="rId1"/>
  </sheets>
  <calcPr calcId="191029"/>
</workbook>
</file>

<file path=xl/calcChain.xml><?xml version="1.0" encoding="utf-8"?>
<calcChain xmlns="http://schemas.openxmlformats.org/spreadsheetml/2006/main">
  <c r="G38" i="8" l="1"/>
  <c r="H38" i="8"/>
  <c r="I18" i="8" l="1"/>
  <c r="I19" i="8" s="1"/>
  <c r="I20" i="8" s="1"/>
  <c r="I21" i="8" l="1"/>
  <c r="I22" i="8" s="1"/>
  <c r="I23" i="8" s="1"/>
  <c r="I24" i="8" s="1"/>
  <c r="I25" i="8" s="1"/>
  <c r="I26" i="8" s="1"/>
  <c r="I27" i="8" s="1"/>
  <c r="I28" i="8" s="1"/>
  <c r="I29" i="8" s="1"/>
  <c r="I30" i="8" s="1"/>
  <c r="I31" i="8" s="1"/>
  <c r="I32" i="8" s="1"/>
  <c r="I33" i="8" s="1"/>
  <c r="I34" i="8" s="1"/>
  <c r="I35" i="8" s="1"/>
  <c r="I36" i="8" s="1"/>
  <c r="I37" i="8" s="1"/>
</calcChain>
</file>

<file path=xl/sharedStrings.xml><?xml version="1.0" encoding="utf-8"?>
<sst xmlns="http://schemas.openxmlformats.org/spreadsheetml/2006/main" count="52" uniqueCount="52">
  <si>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</si>
  <si>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</si>
  <si>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</si>
  <si>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</si>
  <si>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</si>
  <si>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</si>
  <si>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</si>
  <si>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</si>
  <si>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</si>
  <si>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</si>
  <si>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</si>
  <si>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</si>
  <si>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</si>
  <si>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</si>
  <si>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</si>
  <si>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</si>
  <si>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</si>
  <si>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</si>
  <si>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</si>
  <si>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</si>
  <si>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</si>
  <si>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</si>
  <si>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</si>
  <si>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</si>
  <si>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</si>
  <si>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</si>
  <si>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</si>
  <si>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2024</t>
  </si>
  <si>
    <t>COMISIONES Y CARGOS BANCARIOS</t>
  </si>
  <si>
    <t>VARIOS</t>
  </si>
  <si>
    <t xml:space="preserve"> BALANCE AL 30 DE JUNIO, 2024</t>
  </si>
  <si>
    <t>AL 31 DE JULIO DEL 2024</t>
  </si>
  <si>
    <t>COLECTOR DE IMPUESTOS INTERNOS (pago de las retenciones del 100% del ITBIS realizadas mediante cheques a proveedores del Estado, correspondientes al mes de junio 2024).</t>
  </si>
  <si>
    <t>COLECTOR DE IMPUESTOS INTERNOS (pago de las retenciones del 5% del ISR realizadas mediante cheques a proveedores del Estado, correspondientes al mes de junio 2024).</t>
  </si>
  <si>
    <t>INVERSIONES CASSINTRAG, SRL (pago confección de letreros y otros trabajos de rotulación de impresión para las Regionales: (I) del Ozama Metroplitana (Santo Domingo Este).</t>
  </si>
  <si>
    <t>TECNOSERV, SRL (pago servicio de mantenimiento y Reparación de las impresora HP Color laser Jet PRO MFP, Y HP color Laser Jet PRO400, pertenecientes a la Sección de Compras y Contrataciones de este Consejo Nacional de Drogas).</t>
  </si>
  <si>
    <t>LOGOMARCA, S.A. (pago confección de (02) placas de reconocimiento para ser entregadas a representantes de esta Institución, con motivo al 36 aniversario del CND).</t>
  </si>
  <si>
    <t>XTRATEGIX, SRL (pago confección de (150) tarjetas de invitación con técnica de stanping y (250) brochurs en satinado para uso en la celebración eucaristica por motivo al 36 aniversario del CND, realizado en fecha 28/05/2024 en la catedral castrense Santa Bárbara, asi como la confección de (1,000) tarjetas de presentación para el Director del ODD de este Consejo Nacional de Drogas).</t>
  </si>
  <si>
    <t>ADRIANA RUBIO FELIZ (reposición del fondo de caja chica Regional Barahona de este Consejo Nacional de Drogas,  comprobantes del No.2419 al 2459).</t>
  </si>
  <si>
    <t>MÁXIMA MERCEDES BORBÓN BAUTISTA (reposición del fondo de caja chica Regional Cibao Norte Santiago de este Consejo Nacional de Drogas, comprobantes del No.2208 al 2238).</t>
  </si>
  <si>
    <t>INVERSIONES XIVISTE, SRL (pago compra de almuerzo para (70) personas que participaron en la presentación de los avances en políticas de drogas de la República Dominicana, dirigida a invitados especiales, asi como Directores, Encargados y Viceministros, en fecha 05/07/2024, en el salón Jacinto Peynado de este Consejo Nacional de Drogas).</t>
  </si>
  <si>
    <t>CREACIONES SORIVEL, SRL (pago compra de (01) corona fúnebre para honrar la memoria del señor Arturo E. Arias Rodríguez, hermano de la Loida Isabel Rodríguez Colaboradora de este Consejo Nacional de Drogas).</t>
  </si>
  <si>
    <t>DANIA ELIZABEYH ZORRILLA RAMIREZ (reposición del fondo de caja chica SEDE Central de este Consejo Nacional de Drogas, comprobantes del 19581 al 19613).</t>
  </si>
  <si>
    <t>DEPÓSITO (intereses sobre certificado de depósito No.9606139655 d/f 25/08/2023, correpondientes al mes de julio/2024).</t>
  </si>
  <si>
    <t>DEPÓSITO (intereses sobre certificado de depósito No.9606139676 d/f 25/08/2023, correpondientes al mes de julio/2024).</t>
  </si>
  <si>
    <t>DANIA ELIZABEYH ZORRILLA RAMIREZ (reposición del fondo de caja chica SEDE Central de este Consejo Nacional de Drogas, comprobantes del 19545 al 19580).</t>
  </si>
  <si>
    <t>DEPOSITO (aporte Central Romana corresp. Al mes de julio/2024).</t>
  </si>
  <si>
    <t>DEBITO AUTORIZADO TC (pago consumo tarjeta Visa Corporativa asignada al Presidente del CND, correspondiente a los meses de junio y julio/2024).</t>
  </si>
  <si>
    <t>TRANSFERENCIA (para pago de las retenciones del ISR mediante nómina de compensación especial, otorgadas en el mes de mayo 2024).</t>
  </si>
  <si>
    <t>JULIO</t>
  </si>
  <si>
    <t>Elba Maria Trejo Peña (pago viático de bolsillo para participar en la "capacitación mediados de año", a celebrarse en la ciudad de Chicago IIlinois (Estados Unidos), en fecha del 14 al 18/07/2024).</t>
  </si>
  <si>
    <t>COLECTOR DE IMPUESTOS INTERNOS (pago de las retenciones del ISR realizadas mediante nómina de compensación especial, para el personal fijo, temporero y vigilancia, correspondienteS al mes de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</si>
</sst>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4" fontId="23" fillId="0" borderId="30" xfId="0" applyNumberFormat="1" applyFont="1" applyBorder="1" applyAlignment="1">
      <alignment horizontal="right" wrapText="1"/>
    </xf>
    <xf numFmtId="49" fontId="14" fillId="3" borderId="21" xfId="0" applyNumberFormat="1" applyFont="1" applyFill="1" applyBorder="1" applyAlignment="1">
      <alignment horizontal="center" vertical="center"/>
    </xf>
    <xf numFmtId="4" fontId="17" fillId="3" borderId="23" xfId="0" applyNumberFormat="1" applyFont="1" applyFill="1" applyBorder="1" applyAlignment="1" applyProtection="1">
      <alignment horizontal="right" vertical="center" wrapText="1"/>
      <protection locked="0"/>
    </xf>
    <xf numFmtId="0" fontId="23" fillId="3" borderId="22" xfId="0" applyFont="1" applyFill="1" applyBorder="1" applyAlignment="1">
      <alignment horizontal="left" vertical="center" wrapText="1"/>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0"/>
  <sheetViews>
    <sheetView tabSelected="1" workbookViewId="0">
      <selection activeCell="C10" sqref="C10"/>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5" t="s">
        <v>0</v>
      </c>
      <c r="C2" s="55"/>
      <c r="D2" s="55"/>
      <c r="E2" s="55"/>
      <c r="F2" s="55"/>
      <c r="G2" s="55"/>
      <c r="H2" s="55"/>
      <c r="I2" s="55"/>
    </row>
    <row r="3" spans="1:11" x14ac:dyDescent="0.25">
      <c r="B3" s="59" t="s">
        <v>1</v>
      </c>
      <c r="C3" s="59"/>
      <c r="D3" s="59"/>
      <c r="E3" s="59"/>
      <c r="F3" s="59"/>
      <c r="G3" s="59"/>
      <c r="H3" s="59"/>
      <c r="I3" s="59"/>
    </row>
    <row r="4" spans="1:11" ht="22.5" customHeight="1" x14ac:dyDescent="0.25">
      <c r="A4" s="50"/>
      <c r="B4" s="66" t="s">
        <v>25</v>
      </c>
      <c r="C4" s="66"/>
      <c r="D4" s="66"/>
      <c r="E4" s="66"/>
      <c r="F4" s="66"/>
      <c r="G4" s="66"/>
      <c r="H4" s="66"/>
      <c r="I4" s="66"/>
    </row>
    <row r="5" spans="1:11" ht="15" customHeight="1" x14ac:dyDescent="0.25">
      <c r="B5" s="66" t="s">
        <v>26</v>
      </c>
      <c r="C5" s="66"/>
      <c r="D5" s="66"/>
      <c r="E5" s="66"/>
      <c r="F5" s="66"/>
      <c r="G5" s="66"/>
      <c r="H5" s="66"/>
      <c r="I5" s="66"/>
    </row>
    <row r="6" spans="1:11" x14ac:dyDescent="0.25">
      <c r="B6" s="59"/>
      <c r="C6" s="59"/>
      <c r="D6" s="59"/>
      <c r="E6" s="59"/>
      <c r="F6" s="59"/>
      <c r="G6" s="59"/>
      <c r="H6" s="59"/>
      <c r="I6" s="59"/>
    </row>
    <row r="7" spans="1:11" ht="19.5" x14ac:dyDescent="0.25">
      <c r="B7" s="60" t="s">
        <v>2</v>
      </c>
      <c r="C7" s="60"/>
      <c r="D7" s="60"/>
      <c r="E7" s="60"/>
      <c r="F7" s="60"/>
      <c r="G7" s="60"/>
      <c r="H7" s="60"/>
      <c r="I7" s="60"/>
    </row>
    <row r="8" spans="1:11" x14ac:dyDescent="0.25">
      <c r="B8" s="61" t="s">
        <v>3</v>
      </c>
      <c r="C8" s="61"/>
      <c r="D8" s="61"/>
      <c r="E8" s="61"/>
      <c r="F8" s="61"/>
      <c r="G8" s="61"/>
      <c r="H8" s="61"/>
      <c r="I8" s="61"/>
    </row>
    <row r="9" spans="1:11" ht="20.25" thickBot="1" x14ac:dyDescent="0.3">
      <c r="B9" s="60" t="s">
        <v>31</v>
      </c>
      <c r="C9" s="60"/>
      <c r="D9" s="60"/>
      <c r="E9" s="60"/>
      <c r="F9" s="60"/>
      <c r="G9" s="60"/>
      <c r="H9" s="60"/>
      <c r="I9" s="60"/>
    </row>
    <row r="10" spans="1:11" ht="21" x14ac:dyDescent="0.25">
      <c r="B10" s="1"/>
      <c r="C10" s="2"/>
      <c r="D10" s="3"/>
      <c r="E10" s="2"/>
      <c r="F10" s="2"/>
      <c r="G10" s="2"/>
      <c r="H10" s="2"/>
      <c r="I10" s="4"/>
    </row>
    <row r="11" spans="1:11" ht="15.75" thickBot="1" x14ac:dyDescent="0.3">
      <c r="B11" s="62" t="s">
        <v>27</v>
      </c>
      <c r="C11" s="63"/>
      <c r="D11" s="63"/>
      <c r="E11" s="64"/>
      <c r="F11" s="63"/>
      <c r="G11" s="63"/>
      <c r="H11" s="63"/>
      <c r="I11" s="65"/>
      <c r="K11" s="36"/>
    </row>
    <row r="12" spans="1:11" x14ac:dyDescent="0.25">
      <c r="B12" s="30"/>
      <c r="C12" s="31"/>
      <c r="D12" s="30"/>
      <c r="E12" s="33" t="s">
        <v>21</v>
      </c>
      <c r="F12" s="6"/>
      <c r="G12" s="56" t="s">
        <v>4</v>
      </c>
      <c r="H12" s="57"/>
      <c r="I12" s="58"/>
    </row>
    <row r="13" spans="1:11" ht="15.75" thickBot="1" x14ac:dyDescent="0.3">
      <c r="B13" s="7"/>
      <c r="C13" s="8"/>
      <c r="D13" s="7"/>
      <c r="E13" s="34" t="s">
        <v>5</v>
      </c>
      <c r="F13" s="8"/>
      <c r="G13" s="11"/>
      <c r="H13" s="12"/>
      <c r="I13" s="41"/>
    </row>
    <row r="14" spans="1:11" ht="15.75" thickBot="1" x14ac:dyDescent="0.3">
      <c r="B14" s="11"/>
      <c r="C14" s="12"/>
      <c r="D14" s="7"/>
      <c r="E14" s="35"/>
      <c r="F14" s="8"/>
      <c r="G14" s="5" t="s">
        <v>6</v>
      </c>
      <c r="H14" s="38" t="s">
        <v>7</v>
      </c>
      <c r="I14" s="13" t="s">
        <v>8</v>
      </c>
    </row>
    <row r="15" spans="1:11" x14ac:dyDescent="0.25">
      <c r="B15" s="14" t="s">
        <v>9</v>
      </c>
      <c r="C15" s="15" t="s">
        <v>10</v>
      </c>
      <c r="D15" s="5" t="s">
        <v>17</v>
      </c>
      <c r="E15" s="10"/>
      <c r="F15" s="8"/>
      <c r="G15" s="9" t="s">
        <v>11</v>
      </c>
      <c r="H15" s="15"/>
      <c r="I15" s="42"/>
    </row>
    <row r="16" spans="1:11" ht="18.75" customHeight="1" x14ac:dyDescent="0.25">
      <c r="B16" s="49" t="s">
        <v>49</v>
      </c>
      <c r="C16" s="16"/>
      <c r="D16" s="17"/>
      <c r="E16" s="18"/>
      <c r="F16" s="20"/>
      <c r="G16" s="19"/>
      <c r="H16" s="39"/>
      <c r="I16" s="43"/>
    </row>
    <row r="17" spans="2:9" x14ac:dyDescent="0.25">
      <c r="B17" s="48" t="s">
        <v>12</v>
      </c>
      <c r="C17" s="29"/>
      <c r="D17" s="26" t="s">
        <v>30</v>
      </c>
      <c r="E17" s="23"/>
      <c r="F17" s="24"/>
      <c r="G17" s="25"/>
      <c r="H17" s="40"/>
      <c r="I17" s="44">
        <v>1278062.1200000001</v>
      </c>
    </row>
    <row r="18" spans="2:9" ht="48" customHeight="1" x14ac:dyDescent="0.25">
      <c r="B18" s="48"/>
      <c r="C18" s="23">
        <v>4</v>
      </c>
      <c r="D18" s="22" t="s">
        <v>45</v>
      </c>
      <c r="E18" s="23">
        <v>79711</v>
      </c>
      <c r="F18" s="24"/>
      <c r="G18" s="53">
        <v>37200.47</v>
      </c>
      <c r="H18" s="47"/>
      <c r="I18" s="51">
        <f>+I17-G18+H18</f>
        <v>1240861.6500000001</v>
      </c>
    </row>
    <row r="19" spans="2:9" ht="57.75" customHeight="1" x14ac:dyDescent="0.25">
      <c r="B19" s="48"/>
      <c r="C19" s="23">
        <v>5</v>
      </c>
      <c r="D19" s="22" t="s">
        <v>32</v>
      </c>
      <c r="E19" s="23">
        <v>79712</v>
      </c>
      <c r="F19" s="24"/>
      <c r="G19" s="53">
        <v>7245</v>
      </c>
      <c r="H19" s="47"/>
      <c r="I19" s="51">
        <f t="shared" ref="I19:I37" si="0">+I18-G19+H19</f>
        <v>1233616.6500000001</v>
      </c>
    </row>
    <row r="20" spans="2:9" ht="58.5" customHeight="1" x14ac:dyDescent="0.25">
      <c r="B20" s="48"/>
      <c r="C20" s="23">
        <v>5</v>
      </c>
      <c r="D20" s="22" t="s">
        <v>33</v>
      </c>
      <c r="E20" s="23">
        <v>79713</v>
      </c>
      <c r="F20" s="24"/>
      <c r="G20" s="53">
        <v>33576.5</v>
      </c>
      <c r="H20" s="47"/>
      <c r="I20" s="51">
        <f t="shared" si="0"/>
        <v>1200040.1500000001</v>
      </c>
    </row>
    <row r="21" spans="2:9" ht="61.5" customHeight="1" x14ac:dyDescent="0.25">
      <c r="B21" s="48"/>
      <c r="C21" s="23">
        <v>9</v>
      </c>
      <c r="D21" s="22" t="s">
        <v>50</v>
      </c>
      <c r="E21" s="23">
        <v>4413</v>
      </c>
      <c r="F21" s="24"/>
      <c r="G21" s="53">
        <v>100852.5</v>
      </c>
      <c r="H21" s="47"/>
      <c r="I21" s="51">
        <f t="shared" si="0"/>
        <v>1099187.6500000001</v>
      </c>
    </row>
    <row r="22" spans="2:9" ht="57.75" customHeight="1" x14ac:dyDescent="0.25">
      <c r="B22" s="48"/>
      <c r="C22" s="23">
        <v>9</v>
      </c>
      <c r="D22" s="22" t="s">
        <v>34</v>
      </c>
      <c r="E22" s="23">
        <v>79714</v>
      </c>
      <c r="F22" s="24"/>
      <c r="G22" s="53">
        <v>154167.03</v>
      </c>
      <c r="H22" s="47"/>
      <c r="I22" s="51">
        <f t="shared" si="0"/>
        <v>945020.62000000011</v>
      </c>
    </row>
    <row r="23" spans="2:9" ht="69" customHeight="1" x14ac:dyDescent="0.25">
      <c r="B23" s="48"/>
      <c r="C23" s="23">
        <v>12</v>
      </c>
      <c r="D23" s="22" t="s">
        <v>35</v>
      </c>
      <c r="E23" s="23">
        <v>79715</v>
      </c>
      <c r="F23" s="24"/>
      <c r="G23" s="53">
        <v>20989.75</v>
      </c>
      <c r="H23" s="47"/>
      <c r="I23" s="51">
        <f t="shared" si="0"/>
        <v>924030.87000000011</v>
      </c>
    </row>
    <row r="24" spans="2:9" ht="42.75" customHeight="1" x14ac:dyDescent="0.25">
      <c r="B24" s="48"/>
      <c r="C24" s="23">
        <v>15</v>
      </c>
      <c r="D24" s="22" t="s">
        <v>47</v>
      </c>
      <c r="E24" s="23">
        <v>4054</v>
      </c>
      <c r="F24" s="24"/>
      <c r="G24" s="53">
        <v>30407.4</v>
      </c>
      <c r="H24" s="47"/>
      <c r="I24" s="51">
        <f t="shared" si="0"/>
        <v>893623.47000000009</v>
      </c>
    </row>
    <row r="25" spans="2:9" ht="48.75" customHeight="1" x14ac:dyDescent="0.25">
      <c r="B25" s="48"/>
      <c r="C25" s="23">
        <v>18</v>
      </c>
      <c r="D25" s="22" t="s">
        <v>36</v>
      </c>
      <c r="E25" s="23">
        <v>79716</v>
      </c>
      <c r="F25" s="24"/>
      <c r="G25" s="53">
        <v>21809</v>
      </c>
      <c r="H25" s="47"/>
      <c r="I25" s="51">
        <f t="shared" si="0"/>
        <v>871814.47000000009</v>
      </c>
    </row>
    <row r="26" spans="2:9" ht="107.25" customHeight="1" x14ac:dyDescent="0.25">
      <c r="B26" s="48"/>
      <c r="C26" s="23">
        <v>23</v>
      </c>
      <c r="D26" s="22" t="s">
        <v>37</v>
      </c>
      <c r="E26" s="23">
        <v>79717</v>
      </c>
      <c r="F26" s="24"/>
      <c r="G26" s="53">
        <v>93790</v>
      </c>
      <c r="H26" s="47"/>
      <c r="I26" s="51">
        <f t="shared" si="0"/>
        <v>778024.47000000009</v>
      </c>
    </row>
    <row r="27" spans="2:9" ht="56.25" customHeight="1" x14ac:dyDescent="0.25">
      <c r="B27" s="48"/>
      <c r="C27" s="23">
        <v>24</v>
      </c>
      <c r="D27" s="22" t="s">
        <v>39</v>
      </c>
      <c r="E27" s="23">
        <v>79718</v>
      </c>
      <c r="F27" s="24"/>
      <c r="G27" s="53">
        <v>24142.55</v>
      </c>
      <c r="H27" s="47"/>
      <c r="I27" s="51">
        <f t="shared" si="0"/>
        <v>753881.92</v>
      </c>
    </row>
    <row r="28" spans="2:9" ht="45.75" customHeight="1" x14ac:dyDescent="0.25">
      <c r="B28" s="48"/>
      <c r="C28" s="23">
        <v>24</v>
      </c>
      <c r="D28" s="22" t="s">
        <v>38</v>
      </c>
      <c r="E28" s="23">
        <v>79719</v>
      </c>
      <c r="F28" s="24"/>
      <c r="G28" s="53">
        <v>22408.18</v>
      </c>
      <c r="H28" s="47"/>
      <c r="I28" s="51">
        <f t="shared" si="0"/>
        <v>731473.74</v>
      </c>
    </row>
    <row r="29" spans="2:9" ht="95.25" customHeight="1" x14ac:dyDescent="0.25">
      <c r="B29" s="48"/>
      <c r="C29" s="23">
        <v>25</v>
      </c>
      <c r="D29" s="22" t="s">
        <v>40</v>
      </c>
      <c r="E29" s="23">
        <v>79720</v>
      </c>
      <c r="F29" s="24"/>
      <c r="G29" s="53">
        <v>144673.9</v>
      </c>
      <c r="H29" s="47"/>
      <c r="I29" s="51">
        <f t="shared" si="0"/>
        <v>586799.84</v>
      </c>
    </row>
    <row r="30" spans="2:9" ht="67.5" customHeight="1" x14ac:dyDescent="0.25">
      <c r="B30" s="48"/>
      <c r="C30" s="23">
        <v>25</v>
      </c>
      <c r="D30" s="22" t="s">
        <v>41</v>
      </c>
      <c r="E30" s="23">
        <v>79721</v>
      </c>
      <c r="F30" s="24"/>
      <c r="G30" s="53">
        <v>11300</v>
      </c>
      <c r="H30" s="47"/>
      <c r="I30" s="51">
        <f t="shared" si="0"/>
        <v>575499.84</v>
      </c>
    </row>
    <row r="31" spans="2:9" ht="46.5" customHeight="1" x14ac:dyDescent="0.25">
      <c r="B31" s="48"/>
      <c r="C31" s="23">
        <v>25</v>
      </c>
      <c r="D31" s="22" t="s">
        <v>42</v>
      </c>
      <c r="E31" s="23">
        <v>79722</v>
      </c>
      <c r="F31" s="24"/>
      <c r="G31" s="53">
        <v>37485.97</v>
      </c>
      <c r="H31" s="47"/>
      <c r="I31" s="51">
        <f t="shared" si="0"/>
        <v>538013.87</v>
      </c>
    </row>
    <row r="32" spans="2:9" ht="45" customHeight="1" x14ac:dyDescent="0.25">
      <c r="B32" s="48"/>
      <c r="C32" s="23">
        <v>25</v>
      </c>
      <c r="D32" s="22" t="s">
        <v>43</v>
      </c>
      <c r="E32" s="23">
        <v>224</v>
      </c>
      <c r="F32" s="24"/>
      <c r="G32" s="53"/>
      <c r="H32" s="47">
        <v>67916.67</v>
      </c>
      <c r="I32" s="51">
        <f t="shared" si="0"/>
        <v>605930.54</v>
      </c>
    </row>
    <row r="33" spans="2:9" ht="45.75" customHeight="1" x14ac:dyDescent="0.25">
      <c r="B33" s="48"/>
      <c r="C33" s="23">
        <v>25</v>
      </c>
      <c r="D33" s="22" t="s">
        <v>44</v>
      </c>
      <c r="E33" s="23">
        <v>225</v>
      </c>
      <c r="F33" s="24"/>
      <c r="G33" s="53"/>
      <c r="H33" s="47">
        <v>67916.67</v>
      </c>
      <c r="I33" s="51">
        <f t="shared" si="0"/>
        <v>673847.21000000008</v>
      </c>
    </row>
    <row r="34" spans="2:9" ht="26.25" customHeight="1" x14ac:dyDescent="0.25">
      <c r="B34" s="48"/>
      <c r="C34" s="23"/>
      <c r="D34" s="22" t="s">
        <v>46</v>
      </c>
      <c r="E34" s="23">
        <v>226</v>
      </c>
      <c r="F34" s="24"/>
      <c r="G34" s="53"/>
      <c r="H34" s="47">
        <v>5000</v>
      </c>
      <c r="I34" s="51">
        <f t="shared" si="0"/>
        <v>678847.21000000008</v>
      </c>
    </row>
    <row r="35" spans="2:9" ht="44.25" customHeight="1" x14ac:dyDescent="0.25">
      <c r="B35" s="48"/>
      <c r="C35" s="23">
        <v>29</v>
      </c>
      <c r="D35" s="22" t="s">
        <v>48</v>
      </c>
      <c r="E35" s="23">
        <v>55</v>
      </c>
      <c r="F35" s="24"/>
      <c r="G35" s="53"/>
      <c r="H35" s="47">
        <v>1688994.94</v>
      </c>
      <c r="I35" s="51">
        <f t="shared" si="0"/>
        <v>2367842.15</v>
      </c>
    </row>
    <row r="36" spans="2:9" ht="56.25" customHeight="1" x14ac:dyDescent="0.25">
      <c r="B36" s="48"/>
      <c r="C36" s="23">
        <v>31</v>
      </c>
      <c r="D36" s="54" t="s">
        <v>51</v>
      </c>
      <c r="E36" s="23">
        <v>79723</v>
      </c>
      <c r="F36" s="24"/>
      <c r="G36" s="53">
        <v>1688994.94</v>
      </c>
      <c r="H36" s="47"/>
      <c r="I36" s="51">
        <f t="shared" si="0"/>
        <v>678847.21</v>
      </c>
    </row>
    <row r="37" spans="2:9" ht="23.25" customHeight="1" x14ac:dyDescent="0.25">
      <c r="B37" s="48"/>
      <c r="C37" s="23">
        <v>31</v>
      </c>
      <c r="D37" s="22" t="s">
        <v>28</v>
      </c>
      <c r="E37" s="23" t="s">
        <v>29</v>
      </c>
      <c r="F37" s="24"/>
      <c r="G37" s="53">
        <v>2400.39</v>
      </c>
      <c r="H37" s="47"/>
      <c r="I37" s="51">
        <f t="shared" si="0"/>
        <v>676446.82</v>
      </c>
    </row>
    <row r="38" spans="2:9" ht="20.25" customHeight="1" x14ac:dyDescent="0.25">
      <c r="B38" s="48"/>
      <c r="C38" s="52"/>
      <c r="D38" s="26" t="s">
        <v>22</v>
      </c>
      <c r="E38" s="37"/>
      <c r="F38" s="27"/>
      <c r="G38" s="28">
        <f>SUM(G18:G37)</f>
        <v>2431443.58</v>
      </c>
      <c r="H38" s="28">
        <f>SUM(H18:H37)</f>
        <v>1829828.28</v>
      </c>
      <c r="I38" s="44"/>
    </row>
    <row r="39" spans="2:9" ht="18" customHeight="1" x14ac:dyDescent="0.25">
      <c r="G39" s="32"/>
    </row>
    <row r="40" spans="2:9" ht="25.5" customHeight="1" x14ac:dyDescent="0.25"/>
    <row r="44" spans="2:9" x14ac:dyDescent="0.25">
      <c r="B44" s="45" t="s">
        <v>13</v>
      </c>
      <c r="C44" s="45"/>
      <c r="D44" s="67" t="s">
        <v>14</v>
      </c>
      <c r="E44" s="67"/>
      <c r="G44" s="67" t="s">
        <v>16</v>
      </c>
      <c r="H44" s="67"/>
      <c r="I44" s="67"/>
    </row>
    <row r="45" spans="2:9" x14ac:dyDescent="0.25">
      <c r="B45" s="46" t="s">
        <v>23</v>
      </c>
      <c r="C45" s="46"/>
      <c r="D45" s="68" t="s">
        <v>15</v>
      </c>
      <c r="E45" s="68"/>
      <c r="G45" s="68" t="s">
        <v>24</v>
      </c>
      <c r="H45" s="68"/>
      <c r="I45" s="68"/>
    </row>
    <row r="46" spans="2:9" x14ac:dyDescent="0.25">
      <c r="B46" s="45" t="s">
        <v>19</v>
      </c>
      <c r="C46" s="45"/>
      <c r="D46" s="67" t="s">
        <v>20</v>
      </c>
      <c r="E46" s="67"/>
      <c r="G46" s="67" t="s">
        <v>18</v>
      </c>
      <c r="H46" s="67"/>
      <c r="I46" s="67"/>
    </row>
    <row r="47" spans="2:9" x14ac:dyDescent="0.25">
      <c r="D47" s="21"/>
    </row>
    <row r="50" spans="4:4" x14ac:dyDescent="0.25">
      <c r="D50" s="21"/>
    </row>
  </sheetData>
  <mergeCells count="16">
    <mergeCell ref="G44:I44"/>
    <mergeCell ref="G45:I45"/>
    <mergeCell ref="G46:I46"/>
    <mergeCell ref="D44:E44"/>
    <mergeCell ref="D45:E45"/>
    <mergeCell ref="D46:E46"/>
    <mergeCell ref="B2:I2"/>
    <mergeCell ref="G12:I12"/>
    <mergeCell ref="B6:I6"/>
    <mergeCell ref="B7:I7"/>
    <mergeCell ref="B8:I8"/>
    <mergeCell ref="B9:I9"/>
    <mergeCell ref="B11:I11"/>
    <mergeCell ref="B5:I5"/>
    <mergeCell ref="B4:I4"/>
    <mergeCell ref="B3:I3"/>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2024-08-12T00:57:01Z</dcterms:modified>
</cp:coreProperties>
</file>