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324"/>
  <workbookPr filterPrivacy="1" defaultThemeVersion="124226"/>
  <xr:revisionPtr revIDLastSave="0" documentId="8_{361066A4-B37B-4ACE-9239-FE5A6DE4B599}" xr6:coauthVersionLast="47" xr6:coauthVersionMax="47" xr10:uidLastSave="{00000000-0000-0000-0000-000000000000}"/>
  <bookViews>
    <workbookView xWindow="-120" yWindow="-120" windowWidth="21840" windowHeight="13140" tabRatio="601" xr2:uid="{00000000-000D-0000-FFFF-FFFF00000000}"/>
  </bookViews>
  <sheets>
    <sheet name="ameAA" sheetId="8" r:id="rId1"/>
  </sheets>
  <calcPr calcId="191029"/>
</workbook>
</file>

<file path=xl/calcChain.xml><?xml version="1.0" encoding="utf-8"?>
<calcChain xmlns="http://schemas.openxmlformats.org/spreadsheetml/2006/main">
  <c r="I48" i="8" l="1"/>
  <c r="I49" i="8" s="1"/>
  <c r="G50" i="8"/>
  <c r="H50" i="8"/>
  <c r="I18" i="8" l="1"/>
  <c r="I19" i="8" s="1"/>
  <c r="I20" i="8" s="1"/>
  <c r="I21" i="8" s="1"/>
  <c r="I22" i="8" s="1"/>
  <c r="I23" i="8" s="1"/>
  <c r="I24" i="8" s="1"/>
  <c r="I25" i="8" s="1"/>
  <c r="I26" i="8" s="1"/>
  <c r="I27" i="8" l="1"/>
  <c r="I28" i="8" s="1"/>
  <c r="I29" i="8" s="1"/>
  <c r="I30" i="8" s="1"/>
  <c r="I31" i="8" s="1"/>
  <c r="I32" i="8" l="1"/>
  <c r="I33" i="8" l="1"/>
  <c r="I34" i="8" s="1"/>
  <c r="I35" i="8" s="1"/>
  <c r="I36" i="8" s="1"/>
  <c r="I37" i="8" s="1"/>
  <c r="I38" i="8" s="1"/>
  <c r="I39" i="8" s="1"/>
  <c r="I40" i="8" s="1"/>
  <c r="I41" i="8" s="1"/>
  <c r="I42" i="8" s="1"/>
  <c r="I43" i="8" s="1"/>
  <c r="I44" i="8" s="1"/>
  <c r="I45" i="8" s="1"/>
  <c r="I46" i="8" s="1"/>
  <c r="I47" i="8" s="1"/>
</calcChain>
</file>

<file path=xl/sharedStrings.xml><?xml version="1.0" encoding="utf-8"?>
<sst xmlns="http://schemas.openxmlformats.org/spreadsheetml/2006/main" count="64" uniqueCount="64">
  <si>
    <t>CONSEJO NACIONAL DE DROGAS</t>
  </si>
  <si>
    <t>DIVISION DE CONTABILIDAD</t>
  </si>
  <si>
    <t>*** LIBRO BANCO ***</t>
  </si>
  <si>
    <t>Cuenta BANCO DE RESERVAS No. 010-112757-0</t>
  </si>
  <si>
    <t>Detalle de Movimiento</t>
  </si>
  <si>
    <t>No./Ref.</t>
  </si>
  <si>
    <t>Ck. Y Cargos</t>
  </si>
  <si>
    <t>Depositos</t>
  </si>
  <si>
    <t>Balance RD$</t>
  </si>
  <si>
    <t>Mes</t>
  </si>
  <si>
    <t>Fecha</t>
  </si>
  <si>
    <t>valor RD$</t>
  </si>
  <si>
    <t xml:space="preserve">                        </t>
  </si>
  <si>
    <t>Preparado por:</t>
  </si>
  <si>
    <t>Revisado por:</t>
  </si>
  <si>
    <t>Licda. Loida Arias</t>
  </si>
  <si>
    <t>Aprobado por:</t>
  </si>
  <si>
    <t>Beneficiario-Concepto</t>
  </si>
  <si>
    <t>Director Administrativo y Financiero</t>
  </si>
  <si>
    <t>Contador</t>
  </si>
  <si>
    <t>Enc. División de Contabilidad</t>
  </si>
  <si>
    <t>Cheque</t>
  </si>
  <si>
    <t>Total cheques, Transferencias y Cargos bancarios</t>
  </si>
  <si>
    <t>Lic. Ysidro Cespedes</t>
  </si>
  <si>
    <t>Lic. Ynocencio Martínez Santos</t>
  </si>
  <si>
    <t>INTEGRACION, PREVENCION Y SALUD</t>
  </si>
  <si>
    <t>“Sumando Voluntades por el Bienestar Ciudadano”</t>
  </si>
  <si>
    <t>LIBRO DIARIO DE BANCO AÑO 2024</t>
  </si>
  <si>
    <t>DEPÓSITO (intereses sobre certificado de depósito No.9606139676 d/f 25/08/2023, correpondientes al mes de octubre/2024).</t>
  </si>
  <si>
    <t>DEPÓSITO (intereses sobre certificado de depósito No.9606139655 d/f 25/08/2023, correpondientes al mes de octubre/2024).</t>
  </si>
  <si>
    <t>AL 31 DE DICIEMBRE DEL 2024</t>
  </si>
  <si>
    <t>DICIEMBRE</t>
  </si>
  <si>
    <t xml:space="preserve"> BALANCE AL 29 DE NOVIEMBRE, 2024</t>
  </si>
  <si>
    <t>DANIA ELIZABETH ZORRILLA RAMIREZ (reposición del fondo de caja chica SEDE, de este Consejo Nacional de Drogas, comprobantes del 19721 al 19762).</t>
  </si>
  <si>
    <t>COLECTOR DE IMPUESTOS INTERNOS (pago de las retenciones del 5% del ISR realizadas mediante cheques a proveedores del Estado , corresp. Al mes de noviembre 2024).</t>
  </si>
  <si>
    <t>NDC SERVICIO, SRL (pago mantenimiento del vehículo marca Chevrolet, modelo: TAHOE, placa G438815, color negro, año 218, perteneciente a este Consejo Nacional de Drogas).</t>
  </si>
  <si>
    <t>MÁXIMA MERCEDES BORBON BAUTISTA (reposicion del fondo de caja chica Regional (IV) del Cibao Norte Santiago, comprobantes del 2239 al 2268).</t>
  </si>
  <si>
    <t>ADRIANA RUBIO FELIZ (reposición del fondo de caja chica de la Regional (VII) de Enriquillo Sur Barahona de este Consejo Nacional de Drogas, comprobantes del 2460 al 2484).</t>
  </si>
  <si>
    <t>AMAURY AUGUSTO PEÑA SARDA (pago reparación de (04) sillones ejecutivos y (03) semi-ejecutivos, de este Consejo Nacional de Drogas).</t>
  </si>
  <si>
    <t>MARIA CECILIA PEÑA ALONZO (reposición de caja chica Regional (I) Ozama Metropolitana, Santo Domingo Este de este Consejo Nacional de Drogas, comprobantes del 030 al 050).</t>
  </si>
  <si>
    <t>INNOVUS BUSINESS, SRL (compra de (89) almuerzos para actividad mesa de trabajo de la "RED Nacional de alternativa al encarcelamiento para mujeres en el sistema penal por delitos relacionados con drogas sensibles al género", mesa de trabajo conjunta entre la Oficina Nacional de Defensa y el Ministerio de la mujer).</t>
  </si>
  <si>
    <t xml:space="preserve">CREACIONES SORIVEL, SRL (compra de (01) corona fúnebre para honrar la mmoria de Eufemia Zorrilla, madre de la Lic. Dania Zorrilla, colaboradorea de este Consejo Nacional de Drogas). </t>
  </si>
  <si>
    <t>QUIRICO NEÓN, SRL (apgo confección y elaboración de materiales para uso institucional de jornadas de prevención para diferentes programas y Regionales de este Consejo Nacional de Drogas).</t>
  </si>
  <si>
    <t>ADRIANA RUBIO FELIZ (reposición del fondo de caja chica de la Regional (VII) de Enriquillo Sur Barahona de este Consejo Nacional de Drogas, comprobantes del 2485 al 2490).</t>
  </si>
  <si>
    <t>MAXIMA MERCEDES BORBON (reposición del fondo de caja chica de la Regional IV del Cibao Norte Santiago, comprobantes del 2269 al 2300)</t>
  </si>
  <si>
    <t>DANIA ELIZABETH ZORRILLA RAMIREZ (reposición del fondo de caja chica SEDE, de este Consejo Nacional de Drogas, comprobantes del 19763 al 19805).</t>
  </si>
  <si>
    <t>CREACIONES SORIVEL, SRL ( compra de (01) ramo de flores para honrar la memoria de la Sra. Yrma María Herrera De Ferreira, madre del SR. Hector Rafael Ferreira Herrera Colaborador de este Consejo Nacional de Drogas).</t>
  </si>
  <si>
    <t>YULISSA PEREZ (reposición del fondo de caja chaca de la Regional (III) Cibaor Noreste San Francisco de Macoris, de este Consejo Nacional de Drogas, comprobantes del 1565 al 1587).</t>
  </si>
  <si>
    <t>MARIA CECILIA PEÑA ALONZO (reposición de caja chica Regional (I) Ozama Metropolitana Santo Domingi Este,  de este Consejo Nacional de Drogas, comprobantes del 0051 al 056).</t>
  </si>
  <si>
    <t>TRANSFERENCIA (pago viáticos al personal designado por la Dirección de Estrategias en prevención de drogas y promoción de la salud, que se trasladó a la provincia de Barahona para la implementación del piloto de la campaña de prevención de uoso de vaporizantes, en diferentes centros educativos de esa localidad, en fecha del 16 al 20/12/2024).</t>
  </si>
  <si>
    <t>TRANSFERENCIA (nómina adicional compensación extraordinaria anual, correspondiente al año 2024).</t>
  </si>
  <si>
    <t>MERCEDES IVESISSE GERMAN LEDESMA (pago de bolsillo a la Dra. Ivelisse German Ledesma, Directora de Estrategia de Atención, Tratamiento e Integración Social del Consejo Nacional de Derogas, quien participó em ña "Reunión Regional de la Coalición Global para abordar las amenazas de las drogas sintéticas en Latinoamérica", celebrado en la ciudad de Buenos Aires, Argentina, los dias 10 y 11/12/2024).</t>
  </si>
  <si>
    <t>LOHADIS REBECA UREÑA RAMÍREZ (ago de bolsillo a la Licda. Lo9hadis Ureña Ramirez, Directora de Estrategia en Prevención de Drogas y Promoción de la Saludl del Consejo Nacional de Derogas, quien participó em ña "Reunión Regional de la Coalición Global para abordar las amenazas de las drogas sintéticas en Latinoamérica", celebrado en la ciudad de Buenos Aires, Argentina, los dias 10 y 11/12/2024</t>
  </si>
  <si>
    <t>GILDA MARIA CARIDAD FRANCISCO ESEPINAL (pago viáticos de bolsillo a la Lida. Gilda María Caridad Francisco Espinal, Sub-Encargada y coordinadora de asuntos multilarerales del Departamento de Relaciones Internacionales del Consejo Nacional de Drogas, quien participó en la "Visita de estudios sobre la Red interinstitucional para la atención integral de mujeres vinculadas a un proceso penal", celebrado en la ciudad de San José Costa Rica, los dias 5 y 6/12/2024).</t>
  </si>
  <si>
    <t>LUIS RAFAEL SABASTIAN OTTENWQLDER JIMENEZ (pago viáticos de bolsillo al Lic. Rafael Sebastian Ottenwalder Jiménez, Sudirector de la Dirección de Estrategia en Atención, Tratamiento e Integración Social del Consejo Nacional de Drogas, Quien participó en la "Pasantía-Intercambio en el marco de la linea de acción del abordaje de vulnerabilidad a nivel territorial asociadas con las drogas", realizada del 09 al 13/12/2024, en las ciudades de Bogotá Y Cali, Colombia).</t>
  </si>
  <si>
    <t>TRANSFERENCIA (de la cuenta de recursos extraordinarios a la Operativa para pago de nómina adicional compensación extraordinaria anual correspondiente al año 2024).</t>
  </si>
  <si>
    <t>DEPOSITO (aporte Central Romana corresp. Al mes de diciembre 2024).</t>
  </si>
  <si>
    <t>DÉBITO AUTORIZADO TC (pago consumo tarjeta de crédito Visa Corporativa asignada al presidente del CND, correspondientes a los meses de noviembre y diciembre 2024)</t>
  </si>
  <si>
    <t>TRANSFERENCIA (pago de servicio de soporte técnico continuo del Sistema Integrado de Administración Financiera Siaf del CND, período 01.07.2024-01.01.2025).</t>
  </si>
  <si>
    <t>COMISIONES Y CARGOS BANCARIOS</t>
  </si>
  <si>
    <t>VARIOS</t>
  </si>
  <si>
    <t>COLECTOR DE IMPUESTOS INTERNOS (pago de las retenciones del ISR realizadas mediante nómina adicional temporal por cumplimiento indicadores MAP, corresp. Al mes de octubre 2024).</t>
  </si>
  <si>
    <t xml:space="preserve">DEPÓSITO </t>
  </si>
  <si>
    <t>AJUSTE (por valor pagado en exceso por el Banco al pagar el cheque No. 79745 d/f 10/12/2024, el cual fue emitido  RD$16,788.14 y pagado por el banco por RD$18,788.14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</si>
</sst>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_-* #,##0.00_-;\-* #,##0.00_-;_-* &quot;-&quot;??_-;_-@_-"/>
  </numFmts>
  <fonts count="24" x14ac:knownFonts="1">
    <font>
      <sz val="11"/>
      <color theme="1"/>
      <name val="Calibri"/>
      <family val="2"/>
      <scheme val="minor"/>
    </font>
    <font>
      <sz val="11"/>
      <color theme="1"/>
      <name val="Calibri"/>
      <family val="2"/>
      <scheme val="minor"/>
    </font>
    <font>
      <b/>
      <sz val="11"/>
      <color theme="1"/>
      <name val="Calibri"/>
      <family val="2"/>
      <scheme val="minor"/>
    </font>
    <font>
      <b/>
      <i/>
      <sz val="14"/>
      <name val="Arial Black"/>
      <family val="2"/>
    </font>
    <font>
      <b/>
      <sz val="12"/>
      <name val="Arial Black"/>
      <family val="2"/>
    </font>
    <font>
      <b/>
      <sz val="10"/>
      <name val="ARIAL"/>
      <family val="2"/>
    </font>
    <font>
      <sz val="9"/>
      <color indexed="8"/>
      <name val="Calibri"/>
      <family val="2"/>
    </font>
    <font>
      <sz val="16"/>
      <color indexed="8"/>
      <name val="Calibri"/>
      <family val="2"/>
    </font>
    <font>
      <sz val="10"/>
      <color indexed="8"/>
      <name val="Arial Black"/>
      <family val="2"/>
    </font>
    <font>
      <b/>
      <sz val="10"/>
      <color indexed="8"/>
      <name val="Arial"/>
      <family val="2"/>
    </font>
    <font>
      <b/>
      <sz val="11"/>
      <color indexed="8"/>
      <name val="Arial"/>
      <family val="2"/>
    </font>
    <font>
      <sz val="10"/>
      <name val="Arial Black"/>
      <family val="2"/>
    </font>
    <font>
      <sz val="8"/>
      <name val="Arial Black"/>
      <family val="2"/>
    </font>
    <font>
      <b/>
      <sz val="11"/>
      <name val="ARIAL"/>
      <family val="2"/>
    </font>
    <font>
      <sz val="10"/>
      <color indexed="8"/>
      <name val="Arial"/>
      <family val="2"/>
    </font>
    <font>
      <sz val="10"/>
      <color indexed="8"/>
      <name val="Calibri"/>
      <family val="2"/>
      <scheme val="minor"/>
    </font>
    <font>
      <b/>
      <sz val="10"/>
      <color indexed="8"/>
      <name val="Calibri"/>
      <family val="2"/>
      <scheme val="minor"/>
    </font>
    <font>
      <sz val="10"/>
      <name val="Calibri"/>
      <family val="2"/>
      <scheme val="minor"/>
    </font>
    <font>
      <sz val="10"/>
      <color theme="1"/>
      <name val="Calibri"/>
      <family val="2"/>
      <scheme val="minor"/>
    </font>
    <font>
      <sz val="10"/>
      <color indexed="8"/>
      <name val="Calibri"/>
      <family val="2"/>
    </font>
    <font>
      <b/>
      <sz val="10"/>
      <color rgb="FF000000"/>
      <name val="Calibri"/>
      <family val="2"/>
      <scheme val="minor"/>
    </font>
    <font>
      <b/>
      <i/>
      <sz val="12"/>
      <name val="Arial"/>
      <family val="2"/>
    </font>
    <font>
      <b/>
      <sz val="11"/>
      <color theme="1"/>
      <name val="Times New Roman"/>
      <family val="1"/>
    </font>
    <font>
      <sz val="10"/>
      <color rgb="FF000000"/>
      <name val="Calibri"/>
      <family val="2"/>
      <scheme val="minor"/>
    </font>
  </fonts>
  <fills count="4">
    <fill>
      <patternFill patternType="none"/>
    </fill>
    <fill>
      <patternFill patternType="gray125"/>
    </fill>
    <fill>
      <patternFill patternType="solid">
        <fgColor theme="0" tint="-0.14999847407452621"/>
        <bgColor indexed="64"/>
      </patternFill>
    </fill>
    <fill>
      <patternFill patternType="solid">
        <fgColor theme="0"/>
        <bgColor indexed="64"/>
      </patternFill>
    </fill>
  </fills>
  <borders count="31">
    <border>
      <left/>
      <right/>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style="medium">
        <color indexed="64"/>
      </left>
      <right style="thin">
        <color indexed="64"/>
      </right>
      <top style="medium">
        <color indexed="64"/>
      </top>
      <bottom/>
      <diagonal/>
    </border>
    <border>
      <left/>
      <right/>
      <top style="thin">
        <color indexed="64"/>
      </top>
      <bottom/>
      <diagonal/>
    </border>
    <border>
      <left/>
      <right style="medium">
        <color indexed="64"/>
      </right>
      <top style="medium">
        <color indexed="64"/>
      </top>
      <bottom/>
      <diagonal/>
    </border>
    <border>
      <left style="medium">
        <color indexed="64"/>
      </left>
      <right/>
      <top/>
      <bottom/>
      <diagonal/>
    </border>
    <border>
      <left style="medium">
        <color indexed="64"/>
      </left>
      <right style="thin">
        <color indexed="64"/>
      </right>
      <top/>
      <bottom/>
      <diagonal/>
    </border>
    <border>
      <left style="thin">
        <color indexed="64"/>
      </left>
      <right style="medium">
        <color indexed="64"/>
      </right>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style="medium">
        <color indexed="64"/>
      </top>
      <bottom/>
      <diagonal/>
    </border>
    <border>
      <left/>
      <right style="medium">
        <color indexed="64"/>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s>
  <cellStyleXfs count="2">
    <xf numFmtId="0" fontId="0" fillId="0" borderId="0"/>
    <xf numFmtId="164" fontId="1" fillId="0" borderId="0" applyFont="0" applyFill="0" applyBorder="0" applyAlignment="0" applyProtection="0"/>
  </cellStyleXfs>
  <cellXfs count="68">
    <xf numFmtId="0" fontId="0" fillId="0" borderId="0" xfId="0"/>
    <xf numFmtId="0" fontId="6" fillId="0" borderId="1" xfId="0" applyFont="1" applyBorder="1" applyAlignment="1">
      <alignment horizontal="center" vertical="center" wrapText="1"/>
    </xf>
    <xf numFmtId="0" fontId="6" fillId="0" borderId="2" xfId="0" applyFont="1" applyBorder="1" applyAlignment="1">
      <alignment horizontal="center" vertical="center" wrapText="1"/>
    </xf>
    <xf numFmtId="0" fontId="7" fillId="0" borderId="2" xfId="0" applyFont="1" applyBorder="1" applyAlignment="1">
      <alignment horizontal="center" vertical="center" wrapText="1"/>
    </xf>
    <xf numFmtId="0" fontId="6" fillId="0" borderId="3" xfId="0" applyFont="1" applyBorder="1" applyAlignment="1">
      <alignment horizontal="center" vertical="center" wrapText="1"/>
    </xf>
    <xf numFmtId="0" fontId="9" fillId="2" borderId="9" xfId="0" applyFont="1" applyFill="1" applyBorder="1" applyAlignment="1">
      <alignment horizontal="center" vertical="center" wrapText="1"/>
    </xf>
    <xf numFmtId="0" fontId="9" fillId="2" borderId="10" xfId="0" applyFont="1" applyFill="1" applyBorder="1" applyAlignment="1">
      <alignment horizontal="center" vertical="center" wrapText="1"/>
    </xf>
    <xf numFmtId="0" fontId="9" fillId="2" borderId="12" xfId="0" applyFont="1" applyFill="1" applyBorder="1" applyAlignment="1">
      <alignment horizontal="center" vertical="center" wrapText="1"/>
    </xf>
    <xf numFmtId="0" fontId="9" fillId="2" borderId="0" xfId="0" applyFont="1" applyFill="1" applyAlignment="1">
      <alignment horizontal="center" vertical="center" wrapText="1"/>
    </xf>
    <xf numFmtId="0" fontId="9" fillId="2" borderId="13"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2" borderId="16" xfId="0" applyFont="1" applyFill="1" applyBorder="1" applyAlignment="1">
      <alignment horizontal="center" vertical="center" wrapText="1"/>
    </xf>
    <xf numFmtId="0" fontId="9" fillId="2" borderId="17" xfId="0" applyFont="1" applyFill="1" applyBorder="1" applyAlignment="1">
      <alignment horizontal="center" vertical="center" wrapText="1"/>
    </xf>
    <xf numFmtId="0" fontId="10" fillId="2" borderId="18"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3" borderId="21" xfId="0" applyFont="1" applyFill="1" applyBorder="1" applyAlignment="1">
      <alignment horizontal="center" vertical="center" wrapText="1"/>
    </xf>
    <xf numFmtId="0" fontId="0" fillId="0" borderId="22" xfId="0" applyBorder="1"/>
    <xf numFmtId="0" fontId="0" fillId="0" borderId="21" xfId="0" applyBorder="1"/>
    <xf numFmtId="4" fontId="12" fillId="3" borderId="21" xfId="0" applyNumberFormat="1" applyFont="1" applyFill="1" applyBorder="1" applyAlignment="1" applyProtection="1">
      <alignment horizontal="left" vertical="center" wrapText="1"/>
      <protection locked="0"/>
    </xf>
    <xf numFmtId="0" fontId="6" fillId="3" borderId="21" xfId="0" applyFont="1" applyFill="1" applyBorder="1" applyAlignment="1">
      <alignment horizontal="left" vertical="center"/>
    </xf>
    <xf numFmtId="0" fontId="2" fillId="0" borderId="0" xfId="0" applyFont="1"/>
    <xf numFmtId="0" fontId="15" fillId="3" borderId="22" xfId="0" applyFont="1" applyFill="1" applyBorder="1" applyAlignment="1">
      <alignment horizontal="left" vertical="center" wrapText="1"/>
    </xf>
    <xf numFmtId="0" fontId="15" fillId="3" borderId="21" xfId="0" applyFont="1" applyFill="1" applyBorder="1" applyAlignment="1">
      <alignment horizontal="center" vertical="center" wrapText="1"/>
    </xf>
    <xf numFmtId="0" fontId="16" fillId="3" borderId="23" xfId="0" applyFont="1" applyFill="1" applyBorder="1" applyAlignment="1">
      <alignment vertical="center" wrapText="1"/>
    </xf>
    <xf numFmtId="4" fontId="11" fillId="3" borderId="23" xfId="0" applyNumberFormat="1" applyFont="1" applyFill="1" applyBorder="1" applyAlignment="1" applyProtection="1">
      <alignment horizontal="left" vertical="center" wrapText="1"/>
      <protection locked="0"/>
    </xf>
    <xf numFmtId="0" fontId="16" fillId="3" borderId="22" xfId="0" applyFont="1" applyFill="1" applyBorder="1" applyAlignment="1">
      <alignment horizontal="left" vertical="center" wrapText="1"/>
    </xf>
    <xf numFmtId="0" fontId="19" fillId="3" borderId="21" xfId="0" applyFont="1" applyFill="1" applyBorder="1" applyAlignment="1">
      <alignment horizontal="left" vertical="center"/>
    </xf>
    <xf numFmtId="164" fontId="14" fillId="0" borderId="21" xfId="1" applyFont="1" applyFill="1" applyBorder="1" applyAlignment="1">
      <alignment horizontal="center" vertical="center"/>
    </xf>
    <xf numFmtId="0" fontId="16" fillId="3" borderId="21"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4" fontId="0" fillId="0" borderId="0" xfId="0" applyNumberFormat="1"/>
    <xf numFmtId="0" fontId="9" fillId="2" borderId="24" xfId="0" applyFont="1" applyFill="1" applyBorder="1" applyAlignment="1">
      <alignment horizontal="center" vertical="center" wrapText="1"/>
    </xf>
    <xf numFmtId="0" fontId="9" fillId="2" borderId="25" xfId="0" applyFont="1" applyFill="1" applyBorder="1" applyAlignment="1">
      <alignment horizontal="center" vertical="center" wrapText="1"/>
    </xf>
    <xf numFmtId="0" fontId="9" fillId="2" borderId="26" xfId="0" applyFont="1" applyFill="1" applyBorder="1" applyAlignment="1">
      <alignment horizontal="center" vertical="center" wrapText="1"/>
    </xf>
    <xf numFmtId="164" fontId="0" fillId="0" borderId="0" xfId="1" applyFont="1"/>
    <xf numFmtId="0" fontId="18" fillId="0" borderId="21" xfId="0" applyFont="1" applyBorder="1"/>
    <xf numFmtId="0" fontId="9" fillId="2" borderId="27" xfId="0" applyFont="1" applyFill="1" applyBorder="1" applyAlignment="1">
      <alignment horizontal="center" vertical="center" wrapText="1"/>
    </xf>
    <xf numFmtId="4" fontId="12" fillId="0" borderId="22" xfId="0" applyNumberFormat="1" applyFont="1" applyBorder="1" applyAlignment="1" applyProtection="1">
      <alignment horizontal="right" vertical="center" wrapText="1"/>
      <protection locked="0"/>
    </xf>
    <xf numFmtId="4" fontId="17" fillId="3" borderId="22" xfId="0" applyNumberFormat="1" applyFont="1" applyFill="1" applyBorder="1" applyAlignment="1" applyProtection="1">
      <alignment horizontal="right" vertical="center" wrapText="1"/>
      <protection locked="0"/>
    </xf>
    <xf numFmtId="0" fontId="9" fillId="2" borderId="28" xfId="0" applyFont="1" applyFill="1" applyBorder="1" applyAlignment="1">
      <alignment horizontal="center" vertical="center" wrapText="1"/>
    </xf>
    <xf numFmtId="4" fontId="11" fillId="2" borderId="29" xfId="0" applyNumberFormat="1" applyFont="1" applyFill="1" applyBorder="1" applyAlignment="1" applyProtection="1">
      <alignment horizontal="center" vertical="center" wrapText="1"/>
      <protection locked="0"/>
    </xf>
    <xf numFmtId="4" fontId="13" fillId="3" borderId="30" xfId="0" applyNumberFormat="1" applyFont="1" applyFill="1" applyBorder="1" applyAlignment="1" applyProtection="1">
      <alignment horizontal="center" vertical="center" wrapText="1"/>
      <protection locked="0"/>
    </xf>
    <xf numFmtId="4" fontId="20" fillId="0" borderId="30" xfId="0" applyNumberFormat="1" applyFont="1" applyBorder="1" applyAlignment="1">
      <alignment horizontal="right" wrapText="1"/>
    </xf>
    <xf numFmtId="0" fontId="0" fillId="0" borderId="0" xfId="0" applyAlignment="1">
      <alignment horizontal="center"/>
    </xf>
    <xf numFmtId="0" fontId="2" fillId="0" borderId="0" xfId="0" applyFont="1" applyAlignment="1">
      <alignment horizontal="center"/>
    </xf>
    <xf numFmtId="4" fontId="17" fillId="3" borderId="5" xfId="0" applyNumberFormat="1" applyFont="1" applyFill="1" applyBorder="1" applyAlignment="1" applyProtection="1">
      <alignment horizontal="right" vertical="center" wrapText="1"/>
      <protection locked="0"/>
    </xf>
    <xf numFmtId="0" fontId="8" fillId="0" borderId="20" xfId="0" applyFont="1" applyBorder="1" applyAlignment="1">
      <alignment horizontal="center" vertical="center" wrapText="1"/>
    </xf>
    <xf numFmtId="0" fontId="16" fillId="0" borderId="20" xfId="0" applyFont="1" applyBorder="1" applyAlignment="1">
      <alignment horizontal="center" vertical="center" wrapText="1"/>
    </xf>
    <xf numFmtId="0" fontId="22" fillId="0" borderId="0" xfId="0" applyFont="1" applyAlignment="1">
      <alignment vertical="center"/>
    </xf>
    <xf numFmtId="4" fontId="23" fillId="0" borderId="30" xfId="0" applyNumberFormat="1" applyFont="1" applyBorder="1" applyAlignment="1">
      <alignment horizontal="right" wrapText="1"/>
    </xf>
    <xf numFmtId="49" fontId="14" fillId="3" borderId="21" xfId="0" applyNumberFormat="1" applyFont="1" applyFill="1" applyBorder="1" applyAlignment="1">
      <alignment horizontal="center" vertical="center"/>
    </xf>
    <xf numFmtId="4" fontId="17" fillId="3" borderId="23" xfId="0" applyNumberFormat="1" applyFont="1" applyFill="1" applyBorder="1" applyAlignment="1" applyProtection="1">
      <alignment horizontal="right" vertical="center" wrapText="1"/>
      <protection locked="0"/>
    </xf>
    <xf numFmtId="0" fontId="0" fillId="0" borderId="0" xfId="0" applyAlignment="1">
      <alignment horizontal="center"/>
    </xf>
    <xf numFmtId="0" fontId="2" fillId="0" borderId="0" xfId="0" applyFont="1" applyAlignment="1">
      <alignment horizontal="center"/>
    </xf>
    <xf numFmtId="0" fontId="3" fillId="0" borderId="0" xfId="0" applyFont="1" applyAlignment="1" applyProtection="1">
      <alignment horizontal="center" vertical="center" wrapText="1"/>
      <protection locked="0"/>
    </xf>
    <xf numFmtId="0" fontId="9" fillId="2" borderId="7"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21" fillId="0" borderId="0" xfId="0" applyFont="1" applyAlignment="1" applyProtection="1">
      <alignment horizontal="center" vertical="center"/>
      <protection locked="0"/>
    </xf>
    <xf numFmtId="0" fontId="4" fillId="0" borderId="0" xfId="0" applyFont="1" applyAlignment="1" applyProtection="1">
      <alignment horizontal="center" vertical="center" wrapText="1"/>
      <protection locked="0"/>
    </xf>
    <xf numFmtId="0" fontId="5" fillId="0" borderId="0" xfId="0" applyFont="1" applyAlignment="1" applyProtection="1">
      <alignment horizontal="center" vertical="center" wrapText="1"/>
      <protection locked="0"/>
    </xf>
    <xf numFmtId="0" fontId="8" fillId="0" borderId="4" xfId="0" applyFont="1" applyBorder="1" applyAlignment="1">
      <alignment horizontal="center" vertical="center" wrapText="1"/>
    </xf>
    <xf numFmtId="0" fontId="8" fillId="0" borderId="5" xfId="0" applyFont="1" applyBorder="1" applyAlignment="1">
      <alignment horizontal="center" vertical="center" wrapText="1"/>
    </xf>
    <xf numFmtId="0" fontId="8" fillId="0" borderId="10" xfId="0" applyFont="1" applyBorder="1" applyAlignment="1">
      <alignment horizontal="center" vertical="center" wrapText="1"/>
    </xf>
    <xf numFmtId="0" fontId="8" fillId="0" borderId="6" xfId="0" applyFont="1" applyBorder="1" applyAlignment="1">
      <alignment horizontal="center" vertical="center" wrapText="1"/>
    </xf>
    <xf numFmtId="0" fontId="22" fillId="0" borderId="0" xfId="0" applyFont="1" applyAlignment="1">
      <alignment horizontal="center" vertical="center" wrapText="1"/>
    </xf>
  </cellXfs>
  <cellStyles count="2">
    <cellStyle name="Millares" xfId="1" builtinId="3"/>
    <cellStyle name="Normal"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7</xdr:col>
      <xdr:colOff>257175</xdr:colOff>
      <xdr:row>0</xdr:row>
      <xdr:rowOff>171450</xdr:rowOff>
    </xdr:from>
    <xdr:to>
      <xdr:col>8</xdr:col>
      <xdr:colOff>123824</xdr:colOff>
      <xdr:row>4</xdr:row>
      <xdr:rowOff>152399</xdr:rowOff>
    </xdr:to>
    <xdr:pic>
      <xdr:nvPicPr>
        <xdr:cNvPr id="5" name="Imagen 4" descr="C:\Users\Contabilidad\Downloads\TAMAÑO MINIMO IVC CONSEJO.png">
          <a:extLst>
            <a:ext uri="{FF2B5EF4-FFF2-40B4-BE49-F238E27FC236}">
              <a16:creationId xmlns:a16="http://schemas.microsoft.com/office/drawing/2014/main" id="{00000000-0008-0000-0000-000005000000}"/>
            </a:ext>
          </a:extLst>
        </xdr:cNvPr>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7620000" y="171450"/>
          <a:ext cx="781049" cy="933449"/>
        </a:xfrm>
        <a:prstGeom prst="rect">
          <a:avLst/>
        </a:prstGeom>
        <a:noFill/>
        <a:ln w="9525">
          <a:noFill/>
          <a:miter lim="800000"/>
          <a:headEnd/>
          <a:tailEnd/>
        </a:ln>
      </xdr:spPr>
    </xdr:pic>
    <xdr:clientData/>
  </xdr:twoCellAnchor>
  <xdr:twoCellAnchor editAs="oneCell">
    <xdr:from>
      <xdr:col>1</xdr:col>
      <xdr:colOff>57150</xdr:colOff>
      <xdr:row>0</xdr:row>
      <xdr:rowOff>47625</xdr:rowOff>
    </xdr:from>
    <xdr:to>
      <xdr:col>2</xdr:col>
      <xdr:colOff>714375</xdr:colOff>
      <xdr:row>4</xdr:row>
      <xdr:rowOff>82932</xdr:rowOff>
    </xdr:to>
    <xdr:pic>
      <xdr:nvPicPr>
        <xdr:cNvPr id="6" name="Imagen 5">
          <a:extLst>
            <a:ext uri="{FF2B5EF4-FFF2-40B4-BE49-F238E27FC236}">
              <a16:creationId xmlns:a16="http://schemas.microsoft.com/office/drawing/2014/main" id="{3032FF26-E1D8-43A3-BB02-12634F7A118B}"/>
            </a:ext>
          </a:extLst>
        </xdr:cNvPr>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828675" y="47625"/>
          <a:ext cx="1552575" cy="987807"/>
        </a:xfrm>
        <a:prstGeom prst="rect">
          <a:avLst/>
        </a:prstGeom>
        <a:noFill/>
        <a:ln>
          <a:noFill/>
        </a:ln>
      </xdr:spPr>
    </xdr:pic>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2:K62"/>
  <sheetViews>
    <sheetView tabSelected="1" workbookViewId="0">
      <selection activeCell="G57" sqref="G57:I57"/>
    </sheetView>
  </sheetViews>
  <sheetFormatPr baseColWidth="10" defaultRowHeight="15" x14ac:dyDescent="0.25"/>
  <cols>
    <col min="1" max="1" width="11.5703125" customWidth="1"/>
    <col min="2" max="2" width="13.42578125" customWidth="1"/>
    <col min="3" max="3" width="12.42578125" customWidth="1"/>
    <col min="4" max="4" width="45.5703125" customWidth="1"/>
    <col min="5" max="5" width="9.5703125" customWidth="1"/>
    <col min="6" max="6" width="2.42578125" customWidth="1"/>
    <col min="7" max="7" width="15.42578125" customWidth="1"/>
    <col min="8" max="8" width="13.7109375" customWidth="1"/>
    <col min="9" max="9" width="13.140625" customWidth="1"/>
  </cols>
  <sheetData>
    <row r="2" spans="1:11" ht="22.5" x14ac:dyDescent="0.25">
      <c r="B2" s="56" t="s">
        <v>0</v>
      </c>
      <c r="C2" s="56"/>
      <c r="D2" s="56"/>
      <c r="E2" s="56"/>
      <c r="F2" s="56"/>
      <c r="G2" s="56"/>
      <c r="H2" s="56"/>
      <c r="I2" s="56"/>
    </row>
    <row r="3" spans="1:11" x14ac:dyDescent="0.25">
      <c r="B3" s="60" t="s">
        <v>1</v>
      </c>
      <c r="C3" s="60"/>
      <c r="D3" s="60"/>
      <c r="E3" s="60"/>
      <c r="F3" s="60"/>
      <c r="G3" s="60"/>
      <c r="H3" s="60"/>
      <c r="I3" s="60"/>
    </row>
    <row r="4" spans="1:11" ht="22.5" customHeight="1" x14ac:dyDescent="0.25">
      <c r="A4" s="50"/>
      <c r="B4" s="67" t="s">
        <v>25</v>
      </c>
      <c r="C4" s="67"/>
      <c r="D4" s="67"/>
      <c r="E4" s="67"/>
      <c r="F4" s="67"/>
      <c r="G4" s="67"/>
      <c r="H4" s="67"/>
      <c r="I4" s="67"/>
    </row>
    <row r="5" spans="1:11" ht="15" customHeight="1" x14ac:dyDescent="0.25">
      <c r="B5" s="67" t="s">
        <v>26</v>
      </c>
      <c r="C5" s="67"/>
      <c r="D5" s="67"/>
      <c r="E5" s="67"/>
      <c r="F5" s="67"/>
      <c r="G5" s="67"/>
      <c r="H5" s="67"/>
      <c r="I5" s="67"/>
    </row>
    <row r="6" spans="1:11" x14ac:dyDescent="0.25">
      <c r="B6" s="60"/>
      <c r="C6" s="60"/>
      <c r="D6" s="60"/>
      <c r="E6" s="60"/>
      <c r="F6" s="60"/>
      <c r="G6" s="60"/>
      <c r="H6" s="60"/>
      <c r="I6" s="60"/>
    </row>
    <row r="7" spans="1:11" ht="19.5" x14ac:dyDescent="0.25">
      <c r="B7" s="61" t="s">
        <v>2</v>
      </c>
      <c r="C7" s="61"/>
      <c r="D7" s="61"/>
      <c r="E7" s="61"/>
      <c r="F7" s="61"/>
      <c r="G7" s="61"/>
      <c r="H7" s="61"/>
      <c r="I7" s="61"/>
    </row>
    <row r="8" spans="1:11" x14ac:dyDescent="0.25">
      <c r="B8" s="62" t="s">
        <v>3</v>
      </c>
      <c r="C8" s="62"/>
      <c r="D8" s="62"/>
      <c r="E8" s="62"/>
      <c r="F8" s="62"/>
      <c r="G8" s="62"/>
      <c r="H8" s="62"/>
      <c r="I8" s="62"/>
    </row>
    <row r="9" spans="1:11" ht="20.25" thickBot="1" x14ac:dyDescent="0.3">
      <c r="B9" s="61" t="s">
        <v>30</v>
      </c>
      <c r="C9" s="61"/>
      <c r="D9" s="61"/>
      <c r="E9" s="61"/>
      <c r="F9" s="61"/>
      <c r="G9" s="61"/>
      <c r="H9" s="61"/>
      <c r="I9" s="61"/>
    </row>
    <row r="10" spans="1:11" ht="21" x14ac:dyDescent="0.25">
      <c r="B10" s="1"/>
      <c r="C10" s="2"/>
      <c r="D10" s="3"/>
      <c r="E10" s="2"/>
      <c r="F10" s="2"/>
      <c r="G10" s="2"/>
      <c r="H10" s="2"/>
      <c r="I10" s="4"/>
    </row>
    <row r="11" spans="1:11" ht="15.75" thickBot="1" x14ac:dyDescent="0.3">
      <c r="B11" s="63" t="s">
        <v>27</v>
      </c>
      <c r="C11" s="64"/>
      <c r="D11" s="64"/>
      <c r="E11" s="65"/>
      <c r="F11" s="64"/>
      <c r="G11" s="64"/>
      <c r="H11" s="64"/>
      <c r="I11" s="66"/>
      <c r="K11" s="36"/>
    </row>
    <row r="12" spans="1:11" x14ac:dyDescent="0.25">
      <c r="B12" s="30"/>
      <c r="C12" s="31"/>
      <c r="D12" s="30"/>
      <c r="E12" s="33" t="s">
        <v>21</v>
      </c>
      <c r="F12" s="6"/>
      <c r="G12" s="57" t="s">
        <v>4</v>
      </c>
      <c r="H12" s="58"/>
      <c r="I12" s="59"/>
    </row>
    <row r="13" spans="1:11" ht="15.75" thickBot="1" x14ac:dyDescent="0.3">
      <c r="B13" s="7"/>
      <c r="C13" s="8"/>
      <c r="D13" s="7"/>
      <c r="E13" s="34" t="s">
        <v>5</v>
      </c>
      <c r="F13" s="8"/>
      <c r="G13" s="11"/>
      <c r="H13" s="12"/>
      <c r="I13" s="41"/>
    </row>
    <row r="14" spans="1:11" ht="15.75" thickBot="1" x14ac:dyDescent="0.3">
      <c r="B14" s="11"/>
      <c r="C14" s="12"/>
      <c r="D14" s="7"/>
      <c r="E14" s="35"/>
      <c r="F14" s="8"/>
      <c r="G14" s="5" t="s">
        <v>6</v>
      </c>
      <c r="H14" s="38" t="s">
        <v>7</v>
      </c>
      <c r="I14" s="13" t="s">
        <v>8</v>
      </c>
    </row>
    <row r="15" spans="1:11" x14ac:dyDescent="0.25">
      <c r="B15" s="14" t="s">
        <v>9</v>
      </c>
      <c r="C15" s="15" t="s">
        <v>10</v>
      </c>
      <c r="D15" s="5" t="s">
        <v>17</v>
      </c>
      <c r="E15" s="10"/>
      <c r="F15" s="8"/>
      <c r="G15" s="9" t="s">
        <v>11</v>
      </c>
      <c r="H15" s="15"/>
      <c r="I15" s="42"/>
    </row>
    <row r="16" spans="1:11" ht="18.75" customHeight="1" x14ac:dyDescent="0.25">
      <c r="B16" s="49" t="s">
        <v>31</v>
      </c>
      <c r="C16" s="16"/>
      <c r="D16" s="17"/>
      <c r="E16" s="18"/>
      <c r="F16" s="20"/>
      <c r="G16" s="19"/>
      <c r="H16" s="39"/>
      <c r="I16" s="43"/>
    </row>
    <row r="17" spans="2:9" x14ac:dyDescent="0.25">
      <c r="B17" s="48" t="s">
        <v>12</v>
      </c>
      <c r="C17" s="29"/>
      <c r="D17" s="26" t="s">
        <v>32</v>
      </c>
      <c r="E17" s="23"/>
      <c r="F17" s="24"/>
      <c r="G17" s="25"/>
      <c r="H17" s="40"/>
      <c r="I17" s="44">
        <v>867652.29</v>
      </c>
    </row>
    <row r="18" spans="2:9" ht="57" customHeight="1" x14ac:dyDescent="0.25">
      <c r="B18" s="48"/>
      <c r="C18" s="23">
        <v>6</v>
      </c>
      <c r="D18" s="22" t="s">
        <v>61</v>
      </c>
      <c r="E18" s="23">
        <v>79741</v>
      </c>
      <c r="F18" s="24"/>
      <c r="G18" s="53">
        <v>60986.1</v>
      </c>
      <c r="H18" s="47"/>
      <c r="I18" s="51">
        <f>+I17-G18+H18</f>
        <v>806666.19000000006</v>
      </c>
    </row>
    <row r="19" spans="2:9" ht="107.25" customHeight="1" x14ac:dyDescent="0.25">
      <c r="B19" s="48"/>
      <c r="C19" s="23">
        <v>10</v>
      </c>
      <c r="D19" s="22" t="s">
        <v>51</v>
      </c>
      <c r="E19" s="23">
        <v>4183</v>
      </c>
      <c r="F19" s="24"/>
      <c r="G19" s="53">
        <v>13303.2</v>
      </c>
      <c r="H19" s="47"/>
      <c r="I19" s="51">
        <f t="shared" ref="I19:I26" si="0">+I18-G19+H19</f>
        <v>793362.99000000011</v>
      </c>
    </row>
    <row r="20" spans="2:9" ht="109.5" customHeight="1" x14ac:dyDescent="0.25">
      <c r="B20" s="48"/>
      <c r="C20" s="23">
        <v>10</v>
      </c>
      <c r="D20" s="22" t="s">
        <v>52</v>
      </c>
      <c r="E20" s="23">
        <v>4185</v>
      </c>
      <c r="F20" s="24"/>
      <c r="G20" s="53">
        <v>13303.2</v>
      </c>
      <c r="H20" s="47"/>
      <c r="I20" s="51">
        <f t="shared" si="0"/>
        <v>780059.79000000015</v>
      </c>
    </row>
    <row r="21" spans="2:9" ht="120.75" customHeight="1" x14ac:dyDescent="0.25">
      <c r="B21" s="48"/>
      <c r="C21" s="23">
        <v>10</v>
      </c>
      <c r="D21" s="22" t="s">
        <v>53</v>
      </c>
      <c r="E21" s="23">
        <v>4186</v>
      </c>
      <c r="F21" s="24"/>
      <c r="G21" s="53">
        <v>8350.65</v>
      </c>
      <c r="H21" s="47"/>
      <c r="I21" s="51">
        <f t="shared" si="0"/>
        <v>771709.14000000013</v>
      </c>
    </row>
    <row r="22" spans="2:9" ht="117" customHeight="1" x14ac:dyDescent="0.25">
      <c r="B22" s="48"/>
      <c r="C22" s="23">
        <v>10</v>
      </c>
      <c r="D22" s="22" t="s">
        <v>54</v>
      </c>
      <c r="E22" s="23">
        <v>4188</v>
      </c>
      <c r="F22" s="24"/>
      <c r="G22" s="53">
        <v>8748.2999999999993</v>
      </c>
      <c r="H22" s="47"/>
      <c r="I22" s="51">
        <f t="shared" si="0"/>
        <v>762960.84000000008</v>
      </c>
    </row>
    <row r="23" spans="2:9" ht="48.75" customHeight="1" x14ac:dyDescent="0.25">
      <c r="B23" s="48"/>
      <c r="C23" s="23">
        <v>10</v>
      </c>
      <c r="D23" s="22" t="s">
        <v>33</v>
      </c>
      <c r="E23" s="23">
        <v>79742</v>
      </c>
      <c r="F23" s="24"/>
      <c r="G23" s="53">
        <v>40104.93</v>
      </c>
      <c r="H23" s="47"/>
      <c r="I23" s="51">
        <f t="shared" si="0"/>
        <v>722855.91</v>
      </c>
    </row>
    <row r="24" spans="2:9" ht="54" customHeight="1" x14ac:dyDescent="0.25">
      <c r="B24" s="48"/>
      <c r="C24" s="23">
        <v>10</v>
      </c>
      <c r="D24" s="22" t="s">
        <v>34</v>
      </c>
      <c r="E24" s="23">
        <v>79743</v>
      </c>
      <c r="F24" s="24"/>
      <c r="G24" s="53">
        <v>465</v>
      </c>
      <c r="H24" s="47"/>
      <c r="I24" s="51">
        <f t="shared" si="0"/>
        <v>722390.91</v>
      </c>
    </row>
    <row r="25" spans="2:9" ht="54" customHeight="1" x14ac:dyDescent="0.25">
      <c r="B25" s="48"/>
      <c r="C25" s="23">
        <v>10</v>
      </c>
      <c r="D25" s="22" t="s">
        <v>35</v>
      </c>
      <c r="E25" s="23">
        <v>79744</v>
      </c>
      <c r="F25" s="24"/>
      <c r="G25" s="53">
        <v>13361.26</v>
      </c>
      <c r="H25" s="47"/>
      <c r="I25" s="51">
        <f t="shared" si="0"/>
        <v>709029.65</v>
      </c>
    </row>
    <row r="26" spans="2:9" ht="55.5" customHeight="1" x14ac:dyDescent="0.25">
      <c r="B26" s="48"/>
      <c r="C26" s="23">
        <v>10</v>
      </c>
      <c r="D26" s="22" t="s">
        <v>37</v>
      </c>
      <c r="E26" s="23">
        <v>79745</v>
      </c>
      <c r="F26" s="24"/>
      <c r="G26" s="53">
        <v>16788.14</v>
      </c>
      <c r="H26" s="47"/>
      <c r="I26" s="51">
        <f t="shared" si="0"/>
        <v>692241.51</v>
      </c>
    </row>
    <row r="27" spans="2:9" ht="48.75" customHeight="1" x14ac:dyDescent="0.25">
      <c r="B27" s="48"/>
      <c r="C27" s="23">
        <v>10</v>
      </c>
      <c r="D27" s="22" t="s">
        <v>36</v>
      </c>
      <c r="E27" s="23">
        <v>79746</v>
      </c>
      <c r="F27" s="24"/>
      <c r="G27" s="53">
        <v>25079.040000000001</v>
      </c>
      <c r="H27" s="47"/>
      <c r="I27" s="51">
        <f t="shared" ref="I27:I49" si="1">+I26-G27+H27</f>
        <v>667162.47</v>
      </c>
    </row>
    <row r="28" spans="2:9" ht="51" customHeight="1" x14ac:dyDescent="0.25">
      <c r="B28" s="48"/>
      <c r="C28" s="23">
        <v>12</v>
      </c>
      <c r="D28" s="22" t="s">
        <v>38</v>
      </c>
      <c r="E28" s="23">
        <v>79747</v>
      </c>
      <c r="F28" s="24"/>
      <c r="G28" s="53">
        <v>29107.96</v>
      </c>
      <c r="H28" s="47"/>
      <c r="I28" s="51">
        <f t="shared" si="1"/>
        <v>638054.51</v>
      </c>
    </row>
    <row r="29" spans="2:9" ht="58.5" customHeight="1" x14ac:dyDescent="0.25">
      <c r="B29" s="48"/>
      <c r="C29" s="23">
        <v>13</v>
      </c>
      <c r="D29" s="22" t="s">
        <v>39</v>
      </c>
      <c r="E29" s="23">
        <v>79748</v>
      </c>
      <c r="F29" s="24"/>
      <c r="G29" s="53">
        <v>10341.6</v>
      </c>
      <c r="H29" s="47"/>
      <c r="I29" s="51">
        <f t="shared" si="1"/>
        <v>627712.91</v>
      </c>
    </row>
    <row r="30" spans="2:9" ht="89.25" customHeight="1" x14ac:dyDescent="0.25">
      <c r="B30" s="48"/>
      <c r="C30" s="23">
        <v>13</v>
      </c>
      <c r="D30" s="22" t="s">
        <v>40</v>
      </c>
      <c r="E30" s="23">
        <v>79749</v>
      </c>
      <c r="F30" s="24"/>
      <c r="G30" s="53">
        <v>99564.3</v>
      </c>
      <c r="H30" s="47"/>
      <c r="I30" s="51">
        <f t="shared" si="1"/>
        <v>528148.61</v>
      </c>
    </row>
    <row r="31" spans="2:9" ht="58.5" customHeight="1" x14ac:dyDescent="0.25">
      <c r="B31" s="48"/>
      <c r="C31" s="23">
        <v>13</v>
      </c>
      <c r="D31" s="22" t="s">
        <v>41</v>
      </c>
      <c r="E31" s="23">
        <v>79750</v>
      </c>
      <c r="F31" s="24"/>
      <c r="G31" s="53">
        <v>11300</v>
      </c>
      <c r="H31" s="47"/>
      <c r="I31" s="51">
        <f t="shared" si="1"/>
        <v>516848.61</v>
      </c>
    </row>
    <row r="32" spans="2:9" ht="58.5" customHeight="1" x14ac:dyDescent="0.25">
      <c r="B32" s="48"/>
      <c r="C32" s="23">
        <v>16</v>
      </c>
      <c r="D32" s="22" t="s">
        <v>57</v>
      </c>
      <c r="E32" s="23"/>
      <c r="F32" s="24"/>
      <c r="G32" s="53">
        <v>30709.46</v>
      </c>
      <c r="H32" s="47"/>
      <c r="I32" s="51">
        <f t="shared" si="1"/>
        <v>486139.14999999997</v>
      </c>
    </row>
    <row r="33" spans="2:9" ht="58.5" customHeight="1" x14ac:dyDescent="0.25">
      <c r="B33" s="48"/>
      <c r="C33" s="23">
        <v>18</v>
      </c>
      <c r="D33" s="22" t="s">
        <v>62</v>
      </c>
      <c r="E33" s="23">
        <v>244</v>
      </c>
      <c r="F33" s="24"/>
      <c r="G33" s="53"/>
      <c r="H33" s="47">
        <v>2000</v>
      </c>
      <c r="I33" s="51">
        <f t="shared" si="1"/>
        <v>488139.14999999997</v>
      </c>
    </row>
    <row r="34" spans="2:9" ht="103.5" customHeight="1" x14ac:dyDescent="0.25">
      <c r="B34" s="48"/>
      <c r="C34" s="23">
        <v>18</v>
      </c>
      <c r="D34" s="22" t="s">
        <v>49</v>
      </c>
      <c r="E34" s="23">
        <v>4207</v>
      </c>
      <c r="F34" s="24"/>
      <c r="G34" s="53">
        <v>66950</v>
      </c>
      <c r="H34" s="47"/>
      <c r="I34" s="51">
        <f t="shared" si="1"/>
        <v>421189.14999999997</v>
      </c>
    </row>
    <row r="35" spans="2:9" ht="58.5" customHeight="1" x14ac:dyDescent="0.25">
      <c r="B35" s="48"/>
      <c r="C35" s="23">
        <v>23</v>
      </c>
      <c r="D35" s="22" t="s">
        <v>42</v>
      </c>
      <c r="E35" s="23">
        <v>79751</v>
      </c>
      <c r="F35" s="24"/>
      <c r="G35" s="53">
        <v>220248.3</v>
      </c>
      <c r="H35" s="47"/>
      <c r="I35" s="51">
        <f t="shared" si="1"/>
        <v>200940.84999999998</v>
      </c>
    </row>
    <row r="36" spans="2:9" ht="53.25" customHeight="1" x14ac:dyDescent="0.25">
      <c r="B36" s="48"/>
      <c r="C36" s="23">
        <v>23</v>
      </c>
      <c r="D36" s="22" t="s">
        <v>55</v>
      </c>
      <c r="E36" s="23">
        <v>63</v>
      </c>
      <c r="F36" s="24"/>
      <c r="G36" s="53"/>
      <c r="H36" s="47">
        <v>322886.57</v>
      </c>
      <c r="I36" s="51">
        <f t="shared" si="1"/>
        <v>523827.42</v>
      </c>
    </row>
    <row r="37" spans="2:9" ht="39.75" customHeight="1" x14ac:dyDescent="0.25">
      <c r="B37" s="48"/>
      <c r="C37" s="23">
        <v>26</v>
      </c>
      <c r="D37" s="22" t="s">
        <v>50</v>
      </c>
      <c r="E37" s="23">
        <v>4222</v>
      </c>
      <c r="F37" s="24"/>
      <c r="G37" s="53">
        <v>322886.57</v>
      </c>
      <c r="H37" s="47"/>
      <c r="I37" s="51">
        <f t="shared" si="1"/>
        <v>200940.84999999998</v>
      </c>
    </row>
    <row r="38" spans="2:9" ht="39.75" customHeight="1" x14ac:dyDescent="0.25">
      <c r="B38" s="48"/>
      <c r="C38" s="23">
        <v>26</v>
      </c>
      <c r="D38" s="22" t="s">
        <v>28</v>
      </c>
      <c r="E38" s="23">
        <v>242</v>
      </c>
      <c r="F38" s="24"/>
      <c r="G38" s="53"/>
      <c r="H38" s="47">
        <v>67916.66</v>
      </c>
      <c r="I38" s="51">
        <f t="shared" si="1"/>
        <v>268857.51</v>
      </c>
    </row>
    <row r="39" spans="2:9" ht="39.75" customHeight="1" x14ac:dyDescent="0.25">
      <c r="B39" s="48"/>
      <c r="C39" s="23">
        <v>26</v>
      </c>
      <c r="D39" s="22" t="s">
        <v>29</v>
      </c>
      <c r="E39" s="23">
        <v>243</v>
      </c>
      <c r="F39" s="24"/>
      <c r="G39" s="53"/>
      <c r="H39" s="47">
        <v>67916.66</v>
      </c>
      <c r="I39" s="51">
        <f t="shared" si="1"/>
        <v>336774.17000000004</v>
      </c>
    </row>
    <row r="40" spans="2:9" ht="58.5" customHeight="1" x14ac:dyDescent="0.25">
      <c r="B40" s="48"/>
      <c r="C40" s="23">
        <v>27</v>
      </c>
      <c r="D40" s="22" t="s">
        <v>43</v>
      </c>
      <c r="E40" s="23">
        <v>79752</v>
      </c>
      <c r="F40" s="24"/>
      <c r="G40" s="53">
        <v>6688</v>
      </c>
      <c r="H40" s="47"/>
      <c r="I40" s="51">
        <f t="shared" si="1"/>
        <v>330086.17000000004</v>
      </c>
    </row>
    <row r="41" spans="2:9" ht="44.25" customHeight="1" x14ac:dyDescent="0.25">
      <c r="B41" s="48"/>
      <c r="C41" s="23">
        <v>27</v>
      </c>
      <c r="D41" s="22" t="s">
        <v>44</v>
      </c>
      <c r="E41" s="23">
        <v>79753</v>
      </c>
      <c r="F41" s="24"/>
      <c r="G41" s="53">
        <v>29431.66</v>
      </c>
      <c r="H41" s="47"/>
      <c r="I41" s="51">
        <f t="shared" si="1"/>
        <v>300654.51000000007</v>
      </c>
    </row>
    <row r="42" spans="2:9" ht="43.5" customHeight="1" x14ac:dyDescent="0.25">
      <c r="B42" s="48"/>
      <c r="C42" s="23">
        <v>27</v>
      </c>
      <c r="D42" s="22" t="s">
        <v>45</v>
      </c>
      <c r="E42" s="23">
        <v>79754</v>
      </c>
      <c r="F42" s="24"/>
      <c r="G42" s="53">
        <v>37443.53</v>
      </c>
      <c r="H42" s="47"/>
      <c r="I42" s="51">
        <f t="shared" si="1"/>
        <v>263210.9800000001</v>
      </c>
    </row>
    <row r="43" spans="2:9" ht="58.5" customHeight="1" x14ac:dyDescent="0.25">
      <c r="B43" s="48"/>
      <c r="C43" s="23">
        <v>27</v>
      </c>
      <c r="D43" s="22" t="s">
        <v>46</v>
      </c>
      <c r="E43" s="23">
        <v>79755</v>
      </c>
      <c r="F43" s="24"/>
      <c r="G43" s="53">
        <v>4788.1400000000003</v>
      </c>
      <c r="H43" s="47"/>
      <c r="I43" s="51">
        <f t="shared" si="1"/>
        <v>258422.84000000008</v>
      </c>
    </row>
    <row r="44" spans="2:9" ht="58.5" customHeight="1" x14ac:dyDescent="0.25">
      <c r="B44" s="48"/>
      <c r="C44" s="23">
        <v>30</v>
      </c>
      <c r="D44" s="22" t="s">
        <v>58</v>
      </c>
      <c r="E44" s="23">
        <v>64</v>
      </c>
      <c r="F44" s="24"/>
      <c r="G44" s="53"/>
      <c r="H44" s="47">
        <v>460200</v>
      </c>
      <c r="I44" s="51">
        <f t="shared" si="1"/>
        <v>718622.84000000008</v>
      </c>
    </row>
    <row r="45" spans="2:9" ht="58.5" customHeight="1" x14ac:dyDescent="0.25">
      <c r="B45" s="48"/>
      <c r="C45" s="23">
        <v>30</v>
      </c>
      <c r="D45" s="22" t="s">
        <v>47</v>
      </c>
      <c r="E45" s="23">
        <v>79756</v>
      </c>
      <c r="F45" s="24"/>
      <c r="G45" s="53">
        <v>16405.099999999999</v>
      </c>
      <c r="H45" s="47"/>
      <c r="I45" s="51">
        <f t="shared" si="1"/>
        <v>702217.74000000011</v>
      </c>
    </row>
    <row r="46" spans="2:9" ht="58.5" customHeight="1" x14ac:dyDescent="0.25">
      <c r="B46" s="48"/>
      <c r="C46" s="23">
        <v>30</v>
      </c>
      <c r="D46" s="22" t="s">
        <v>48</v>
      </c>
      <c r="E46" s="23">
        <v>79757</v>
      </c>
      <c r="F46" s="24"/>
      <c r="G46" s="53">
        <v>2785</v>
      </c>
      <c r="H46" s="47"/>
      <c r="I46" s="51">
        <f t="shared" si="1"/>
        <v>699432.74000000011</v>
      </c>
    </row>
    <row r="47" spans="2:9" ht="37.5" customHeight="1" x14ac:dyDescent="0.25">
      <c r="B47" s="48"/>
      <c r="C47" s="23">
        <v>30</v>
      </c>
      <c r="D47" s="22" t="s">
        <v>56</v>
      </c>
      <c r="E47" s="23">
        <v>241</v>
      </c>
      <c r="F47" s="24"/>
      <c r="G47" s="53"/>
      <c r="H47" s="47">
        <v>5000</v>
      </c>
      <c r="I47" s="51">
        <f t="shared" si="1"/>
        <v>704432.74000000011</v>
      </c>
    </row>
    <row r="48" spans="2:9" ht="58.5" customHeight="1" x14ac:dyDescent="0.25">
      <c r="B48" s="48"/>
      <c r="C48" s="23">
        <v>31</v>
      </c>
      <c r="D48" s="22" t="s">
        <v>63</v>
      </c>
      <c r="E48" s="23"/>
      <c r="F48" s="24"/>
      <c r="G48" s="53">
        <v>2000</v>
      </c>
      <c r="H48" s="47"/>
      <c r="I48" s="51">
        <f t="shared" si="1"/>
        <v>702432.74000000011</v>
      </c>
    </row>
    <row r="49" spans="2:9" ht="29.25" customHeight="1" x14ac:dyDescent="0.25">
      <c r="B49" s="48"/>
      <c r="C49" s="23">
        <v>31</v>
      </c>
      <c r="D49" s="22" t="s">
        <v>59</v>
      </c>
      <c r="E49" s="23" t="s">
        <v>60</v>
      </c>
      <c r="F49" s="24"/>
      <c r="G49" s="53">
        <v>1678.64</v>
      </c>
      <c r="H49" s="47"/>
      <c r="I49" s="51">
        <f t="shared" si="1"/>
        <v>700754.10000000009</v>
      </c>
    </row>
    <row r="50" spans="2:9" ht="20.25" customHeight="1" x14ac:dyDescent="0.25">
      <c r="B50" s="48"/>
      <c r="C50" s="52"/>
      <c r="D50" s="26" t="s">
        <v>22</v>
      </c>
      <c r="E50" s="37"/>
      <c r="F50" s="27"/>
      <c r="G50" s="28">
        <f>SUM(G18:G49)</f>
        <v>1092818.0799999998</v>
      </c>
      <c r="H50" s="28">
        <f>SUM(H18:H49)</f>
        <v>925919.89</v>
      </c>
      <c r="I50" s="44"/>
    </row>
    <row r="51" spans="2:9" ht="18" customHeight="1" x14ac:dyDescent="0.25">
      <c r="G51" s="32"/>
    </row>
    <row r="52" spans="2:9" ht="25.5" customHeight="1" x14ac:dyDescent="0.25"/>
    <row r="56" spans="2:9" x14ac:dyDescent="0.25">
      <c r="B56" s="45" t="s">
        <v>13</v>
      </c>
      <c r="C56" s="45"/>
      <c r="D56" s="54" t="s">
        <v>14</v>
      </c>
      <c r="E56" s="54"/>
      <c r="G56" s="54" t="s">
        <v>16</v>
      </c>
      <c r="H56" s="54"/>
      <c r="I56" s="54"/>
    </row>
    <row r="57" spans="2:9" x14ac:dyDescent="0.25">
      <c r="B57" s="46" t="s">
        <v>23</v>
      </c>
      <c r="C57" s="46"/>
      <c r="D57" s="55" t="s">
        <v>15</v>
      </c>
      <c r="E57" s="55"/>
      <c r="G57" s="55" t="s">
        <v>24</v>
      </c>
      <c r="H57" s="55"/>
      <c r="I57" s="55"/>
    </row>
    <row r="58" spans="2:9" x14ac:dyDescent="0.25">
      <c r="B58" s="45" t="s">
        <v>19</v>
      </c>
      <c r="C58" s="45"/>
      <c r="D58" s="54" t="s">
        <v>20</v>
      </c>
      <c r="E58" s="54"/>
      <c r="G58" s="54" t="s">
        <v>18</v>
      </c>
      <c r="H58" s="54"/>
      <c r="I58" s="54"/>
    </row>
    <row r="59" spans="2:9" x14ac:dyDescent="0.25">
      <c r="D59" s="21"/>
    </row>
    <row r="62" spans="2:9" x14ac:dyDescent="0.25">
      <c r="D62" s="21"/>
    </row>
  </sheetData>
  <mergeCells count="16">
    <mergeCell ref="B2:I2"/>
    <mergeCell ref="G12:I12"/>
    <mergeCell ref="B6:I6"/>
    <mergeCell ref="B7:I7"/>
    <mergeCell ref="B8:I8"/>
    <mergeCell ref="B9:I9"/>
    <mergeCell ref="B11:I11"/>
    <mergeCell ref="B5:I5"/>
    <mergeCell ref="B4:I4"/>
    <mergeCell ref="B3:I3"/>
    <mergeCell ref="G56:I56"/>
    <mergeCell ref="G57:I57"/>
    <mergeCell ref="G58:I58"/>
    <mergeCell ref="D56:E56"/>
    <mergeCell ref="D57:E57"/>
    <mergeCell ref="D58:E58"/>
  </mergeCells>
  <pageMargins left="0.55000000000000004" right="0.31496062992125984" top="0.62992125984251968" bottom="0.74803149606299213" header="0.31496062992125984" footer="0.31496062992125984"/>
  <pageSetup scale="65"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ameAA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2006-09-12T12:46:56Z</dcterms:created>
  <dcterms:modified xsi:type="dcterms:W3CDTF">2025-01-10T18:13:33Z</dcterms:modified>
</cp:coreProperties>
</file>