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8_{4AE1319F-1383-4981-B9B4-29107E1F3B92}"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calcPr calcId="191029"/>
</workbook>
</file>

<file path=xl/calcChain.xml><?xml version="1.0" encoding="utf-8"?>
<calcChain xmlns="http://schemas.openxmlformats.org/spreadsheetml/2006/main">
  <c r="G38" i="8" l="1"/>
  <c r="I18" i="8" l="1"/>
  <c r="I19" i="8" s="1"/>
  <c r="I20" i="8" s="1"/>
  <c r="I21" i="8" s="1"/>
  <c r="I22" i="8" s="1"/>
  <c r="I23" i="8" s="1"/>
  <c r="I24" i="8" s="1"/>
  <c r="I25" i="8" s="1"/>
  <c r="I26" i="8" s="1"/>
  <c r="I27" i="8" s="1"/>
  <c r="I28" i="8" s="1"/>
  <c r="I29" i="8" l="1"/>
  <c r="H38" i="8"/>
  <c r="I30" i="8" l="1"/>
  <c r="I31" i="8" s="1"/>
  <c r="I32" i="8" s="1"/>
  <c r="I33" i="8" s="1"/>
  <c r="I34" i="8" s="1"/>
  <c r="I35" i="8" s="1"/>
  <c r="I36" i="8" s="1"/>
  <c r="I37" i="8" s="1"/>
</calcChain>
</file>

<file path=xl/sharedStrings.xml><?xml version="1.0" encoding="utf-8"?>
<sst xmlns="http://schemas.openxmlformats.org/spreadsheetml/2006/main" count="53" uniqueCount="53">
  <si>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</si>
  <si>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</si>
  <si>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</si>
  <si>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</si>
  <si>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</si>
  <si>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</si>
  <si>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</si>
  <si>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</si>
  <si>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</si>
  <si>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</si>
  <si>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</si>
  <si>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</si>
  <si>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</si>
  <si>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</si>
  <si>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</si>
  <si>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</si>
  <si>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</si>
  <si>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</si>
  <si>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</si>
  <si>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</si>
  <si>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</si>
  <si>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</si>
  <si>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</si>
  <si>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</si>
  <si>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</si>
  <si>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</si>
  <si>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</si>
  <si>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2023</t>
  </si>
  <si>
    <t>COMISIONES Y CARGOS BANCARIOS</t>
  </si>
  <si>
    <t>Varios</t>
  </si>
  <si>
    <t>AL 31 DE OCTUBRE DEL 2023</t>
  </si>
  <si>
    <t>OCTUBRE</t>
  </si>
  <si>
    <t>CREACIONES SORIVEL, SRL (por compra de arreglos florales para la decoración del altar de la Catedral Santa Bárbara, en la celebración de la eucaristía del día de las mercedes, realizada por el Consejo Nacional de Drogas en fecha 24/09/2023</t>
  </si>
  <si>
    <t>COLECTOR DE IMPUESTOS INTERNOS (pago de las retenciones del 5% y 10% del ISR realizadas mediante cheques a proveedores del Estado, correspondientes al mes de septiembre  2023).</t>
  </si>
  <si>
    <t>COLECTOR DE IMPUESTOS INTERNOS (pago de las retenciones del 100% del ITBIS realizadas mediante cheques a proveedores del Estado, correspondiente. al mes de septiembre 2023).</t>
  </si>
  <si>
    <t>DEPOSITO (aporte Alcaldía San Cristobal correspondiente al mes de Septiembre/2023).</t>
  </si>
  <si>
    <t>EDITORA LISTIN DIARIO, S.A (Reintegro del cheque No. 79601 d/f 04/09/2023 a nombre de la Editora Listin Diario, S.A)</t>
  </si>
  <si>
    <t>RCE</t>
  </si>
  <si>
    <t>DEPÓSITO (intereses sobre certificado de depósito No. 960-6139639 d/f 25/08/2023, correspondiente al mes de Octubre/2023).</t>
  </si>
  <si>
    <t>DEPÓSITO (intereses sobre certificado de depósito No. 960-6139655 d/f 25/08/2023, correspondiente al mes de Octubre/2023).</t>
  </si>
  <si>
    <t>DEPÓSITO (intereses sobre certificado de depósito No. 960-6139676 d/f 25/08/2023, correspondiente al mes de Octubre/2023).</t>
  </si>
  <si>
    <t xml:space="preserve"> BALANCE AL 29 DE SEPTIEMBRE, 2023</t>
  </si>
  <si>
    <t>OPTIONSXPRESS &amp; BUSINES, SRL (pago servicios de impuestos gestión aduanal y almacenaje para el retiro de equipos donados por la oficina de las Naciones Unidas contra las drogas y el delito (unodc) los cuales serán utilizados en este Consejo Nacional de Drogas).</t>
  </si>
  <si>
    <t>DANIA ELIZABETH ZORRILLA RAMIREZ (reposición del fondo de caja chica SEDE central de este Consejo Nacional de Drogas, comprobantes desde 19177 hasta 19216).</t>
  </si>
  <si>
    <t>DEPOSITO (aporte Alcadía San Cristobal para pago del Local Oficina Regional Valdesia, correspondiente al mes de agosto/2023).</t>
  </si>
  <si>
    <t>MAXIMA MERCEDES BORBON BAUTISTA (reposicion del fondo de caja  chica regional (IV)  del Cibao Norte Santiago,comprobantes desde el no.2070 hasta el No.2140).</t>
  </si>
  <si>
    <t>M &amp; V ADALEIA MULTI-SERVICIOS, SRL (por contratación de (300) almuerzos para el periodo septiembre-noviembre 2023, para ser servidos al equipo de trabajo designado por la Contraloría general de la Republica, quienes se encuentran en este Consejo Nacional de Drogas realizando una auditoria interna de enfoque general).</t>
  </si>
  <si>
    <t>CAMI CONSTRUCTORA, SRL (pago de alquiler Oficina Regional (III) Valdesia (san Cristobal) del Consejo Nacional de Drogas, correspondiente al mes de agosto 2023).</t>
  </si>
  <si>
    <t>M&amp;FIESTA &amp; DECORACIONES, SRL (pago alquiler de dos (02) carpas para el almuerzo ejecutivo de Directores y Encargados de este Consejo Nacional de Drogas para la reunión trimestral con el equipo gestor, realizada en fecha 24/09/2023 en el parque mirador Norte).</t>
  </si>
  <si>
    <t>LOGOMARCAS, S.A (por confección de (2) placas de cristal para ser entregadas a las coordinadoras del programa de tratamiento de este  Consejo Nacional de Drogas, en el marco del evento conferencia  "legislacion sobre drogas",  realizada el dia 26 de mayo  del año 2023, en santiago de los Caballeros).</t>
  </si>
  <si>
    <t>DEPOSITO (aporte Central Romana correpondiente al mes de Octubre/2023</t>
  </si>
  <si>
    <t>ELAINE NICOLE RAMOS PEÑA (reposición del fondo de caja chica sede central de este Consejo Nacional de Drogas, comprobantes desde 19217 hasta 19250).</t>
  </si>
  <si>
    <t>EDITORA LISTIN DIARIO, S.A (por renovación de la suscripción anual de tres (03) ejemplares del periódico listin diario, periódo 18/04/2023-17/04/2024, correspondiente a la Sede Central del Consejo Nacional de Drogas).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</si>
</sst>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4" fontId="17" fillId="3" borderId="23" xfId="0" applyNumberFormat="1" applyFont="1" applyFill="1" applyBorder="1" applyAlignment="1" applyProtection="1">
      <alignment horizontal="left" vertical="center" wrapText="1"/>
      <protection locked="0"/>
    </xf>
    <xf numFmtId="4" fontId="23" fillId="0" borderId="30" xfId="0" applyNumberFormat="1" applyFont="1" applyBorder="1" applyAlignment="1">
      <alignment horizontal="right" wrapText="1"/>
    </xf>
    <xf numFmtId="49" fontId="14" fillId="3" borderId="2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0"/>
  <sheetViews>
    <sheetView tabSelected="1" topLeftCell="A34" workbookViewId="0">
      <selection activeCell="B36" sqref="B36"/>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6" t="s">
        <v>0</v>
      </c>
      <c r="C2" s="56"/>
      <c r="D2" s="56"/>
      <c r="E2" s="56"/>
      <c r="F2" s="56"/>
      <c r="G2" s="56"/>
      <c r="H2" s="56"/>
      <c r="I2" s="56"/>
    </row>
    <row r="3" spans="1:11" x14ac:dyDescent="0.25">
      <c r="B3" s="60" t="s">
        <v>1</v>
      </c>
      <c r="C3" s="60"/>
      <c r="D3" s="60"/>
      <c r="E3" s="60"/>
      <c r="F3" s="60"/>
      <c r="G3" s="60"/>
      <c r="H3" s="60"/>
      <c r="I3" s="60"/>
    </row>
    <row r="4" spans="1:11" ht="22.5" customHeight="1" x14ac:dyDescent="0.25">
      <c r="A4" s="50"/>
      <c r="B4" s="67" t="s">
        <v>25</v>
      </c>
      <c r="C4" s="67"/>
      <c r="D4" s="67"/>
      <c r="E4" s="67"/>
      <c r="F4" s="67"/>
      <c r="G4" s="67"/>
      <c r="H4" s="67"/>
      <c r="I4" s="67"/>
    </row>
    <row r="5" spans="1:11" ht="15" customHeight="1" x14ac:dyDescent="0.25">
      <c r="B5" s="67" t="s">
        <v>26</v>
      </c>
      <c r="C5" s="67"/>
      <c r="D5" s="67"/>
      <c r="E5" s="67"/>
      <c r="F5" s="67"/>
      <c r="G5" s="67"/>
      <c r="H5" s="67"/>
      <c r="I5" s="67"/>
    </row>
    <row r="6" spans="1:11" x14ac:dyDescent="0.25">
      <c r="B6" s="60"/>
      <c r="C6" s="60"/>
      <c r="D6" s="60"/>
      <c r="E6" s="60"/>
      <c r="F6" s="60"/>
      <c r="G6" s="60"/>
      <c r="H6" s="60"/>
      <c r="I6" s="60"/>
    </row>
    <row r="7" spans="1:11" ht="19.5" x14ac:dyDescent="0.25">
      <c r="B7" s="61" t="s">
        <v>2</v>
      </c>
      <c r="C7" s="61"/>
      <c r="D7" s="61"/>
      <c r="E7" s="61"/>
      <c r="F7" s="61"/>
      <c r="G7" s="61"/>
      <c r="H7" s="61"/>
      <c r="I7" s="61"/>
    </row>
    <row r="8" spans="1:11" x14ac:dyDescent="0.25">
      <c r="B8" s="62" t="s">
        <v>3</v>
      </c>
      <c r="C8" s="62"/>
      <c r="D8" s="62"/>
      <c r="E8" s="62"/>
      <c r="F8" s="62"/>
      <c r="G8" s="62"/>
      <c r="H8" s="62"/>
      <c r="I8" s="62"/>
    </row>
    <row r="9" spans="1:11" ht="20.25" thickBot="1" x14ac:dyDescent="0.3">
      <c r="B9" s="61" t="s">
        <v>30</v>
      </c>
      <c r="C9" s="61"/>
      <c r="D9" s="61"/>
      <c r="E9" s="61"/>
      <c r="F9" s="61"/>
      <c r="G9" s="61"/>
      <c r="H9" s="61"/>
      <c r="I9" s="61"/>
    </row>
    <row r="10" spans="1:11" ht="21" x14ac:dyDescent="0.25">
      <c r="B10" s="1"/>
      <c r="C10" s="2"/>
      <c r="D10" s="3"/>
      <c r="E10" s="2"/>
      <c r="F10" s="2"/>
      <c r="G10" s="2"/>
      <c r="H10" s="2"/>
      <c r="I10" s="4"/>
    </row>
    <row r="11" spans="1:11" ht="15.75" thickBot="1" x14ac:dyDescent="0.3">
      <c r="B11" s="63" t="s">
        <v>27</v>
      </c>
      <c r="C11" s="64"/>
      <c r="D11" s="64"/>
      <c r="E11" s="65"/>
      <c r="F11" s="64"/>
      <c r="G11" s="64"/>
      <c r="H11" s="64"/>
      <c r="I11" s="66"/>
      <c r="K11" s="36"/>
    </row>
    <row r="12" spans="1:11" x14ac:dyDescent="0.25">
      <c r="B12" s="30"/>
      <c r="C12" s="31"/>
      <c r="D12" s="30"/>
      <c r="E12" s="33" t="s">
        <v>21</v>
      </c>
      <c r="F12" s="6"/>
      <c r="G12" s="57" t="s">
        <v>4</v>
      </c>
      <c r="H12" s="58"/>
      <c r="I12" s="59"/>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49" t="s">
        <v>31</v>
      </c>
      <c r="C16" s="16"/>
      <c r="D16" s="17"/>
      <c r="E16" s="18"/>
      <c r="F16" s="20"/>
      <c r="G16" s="19"/>
      <c r="H16" s="39"/>
      <c r="I16" s="43"/>
    </row>
    <row r="17" spans="2:9" x14ac:dyDescent="0.25">
      <c r="B17" s="48" t="s">
        <v>12</v>
      </c>
      <c r="C17" s="29"/>
      <c r="D17" s="26" t="s">
        <v>41</v>
      </c>
      <c r="E17" s="23"/>
      <c r="F17" s="24"/>
      <c r="G17" s="25"/>
      <c r="H17" s="40"/>
      <c r="I17" s="44">
        <v>1648607.34</v>
      </c>
    </row>
    <row r="18" spans="2:9" ht="54" customHeight="1" x14ac:dyDescent="0.25">
      <c r="B18" s="48"/>
      <c r="C18" s="23">
        <v>2</v>
      </c>
      <c r="D18" s="22" t="s">
        <v>43</v>
      </c>
      <c r="E18" s="23">
        <v>79614</v>
      </c>
      <c r="F18" s="24"/>
      <c r="G18" s="51">
        <v>39125.050000000003</v>
      </c>
      <c r="H18" s="47"/>
      <c r="I18" s="52">
        <f>+I17-G18+H18</f>
        <v>1609482.29</v>
      </c>
    </row>
    <row r="19" spans="2:9" ht="55.5" customHeight="1" x14ac:dyDescent="0.25">
      <c r="B19" s="48"/>
      <c r="C19" s="23">
        <v>2</v>
      </c>
      <c r="D19" s="22" t="s">
        <v>45</v>
      </c>
      <c r="E19" s="23">
        <v>79615</v>
      </c>
      <c r="F19" s="24"/>
      <c r="G19" s="51">
        <v>39923.800000000003</v>
      </c>
      <c r="H19" s="47"/>
      <c r="I19" s="52">
        <f t="shared" ref="I19:I37" si="0">+I18-G19+H19</f>
        <v>1569558.49</v>
      </c>
    </row>
    <row r="20" spans="2:9" ht="45" customHeight="1" x14ac:dyDescent="0.25">
      <c r="B20" s="48"/>
      <c r="C20" s="23">
        <v>5</v>
      </c>
      <c r="D20" s="22" t="s">
        <v>44</v>
      </c>
      <c r="E20" s="23">
        <v>178</v>
      </c>
      <c r="F20" s="24"/>
      <c r="G20" s="51"/>
      <c r="H20" s="47">
        <v>15000</v>
      </c>
      <c r="I20" s="52">
        <f t="shared" si="0"/>
        <v>1584558.49</v>
      </c>
    </row>
    <row r="21" spans="2:9" ht="90" customHeight="1" x14ac:dyDescent="0.25">
      <c r="B21" s="48"/>
      <c r="C21" s="23">
        <v>5</v>
      </c>
      <c r="D21" s="22" t="s">
        <v>46</v>
      </c>
      <c r="E21" s="23">
        <v>79616</v>
      </c>
      <c r="F21" s="24"/>
      <c r="G21" s="51">
        <v>101700</v>
      </c>
      <c r="H21" s="47"/>
      <c r="I21" s="52">
        <f t="shared" si="0"/>
        <v>1482858.49</v>
      </c>
    </row>
    <row r="22" spans="2:9" ht="69" customHeight="1" x14ac:dyDescent="0.25">
      <c r="B22" s="48"/>
      <c r="C22" s="23">
        <v>9</v>
      </c>
      <c r="D22" s="22" t="s">
        <v>32</v>
      </c>
      <c r="E22" s="23">
        <v>79617</v>
      </c>
      <c r="F22" s="24"/>
      <c r="G22" s="51">
        <v>61020</v>
      </c>
      <c r="H22" s="47"/>
      <c r="I22" s="52">
        <f t="shared" si="0"/>
        <v>1421838.49</v>
      </c>
    </row>
    <row r="23" spans="2:9" ht="33.75" customHeight="1" x14ac:dyDescent="0.25">
      <c r="B23" s="48"/>
      <c r="C23" s="23">
        <v>9</v>
      </c>
      <c r="D23" s="22" t="s">
        <v>35</v>
      </c>
      <c r="E23" s="23">
        <v>179</v>
      </c>
      <c r="F23" s="24"/>
      <c r="G23" s="51"/>
      <c r="H23" s="47">
        <v>15000</v>
      </c>
      <c r="I23" s="52">
        <f t="shared" si="0"/>
        <v>1436838.49</v>
      </c>
    </row>
    <row r="24" spans="2:9" ht="55.5" customHeight="1" x14ac:dyDescent="0.25">
      <c r="B24" s="48"/>
      <c r="C24" s="23">
        <v>9</v>
      </c>
      <c r="D24" s="22" t="s">
        <v>47</v>
      </c>
      <c r="E24" s="23">
        <v>79618</v>
      </c>
      <c r="F24" s="24"/>
      <c r="G24" s="51">
        <v>19152.54</v>
      </c>
      <c r="H24" s="47"/>
      <c r="I24" s="52">
        <f t="shared" si="0"/>
        <v>1417685.95</v>
      </c>
    </row>
    <row r="25" spans="2:9" ht="69" customHeight="1" x14ac:dyDescent="0.25">
      <c r="B25" s="48"/>
      <c r="C25" s="23">
        <v>9</v>
      </c>
      <c r="D25" s="22" t="s">
        <v>48</v>
      </c>
      <c r="E25" s="23">
        <v>79619</v>
      </c>
      <c r="F25" s="24"/>
      <c r="G25" s="51">
        <v>20792</v>
      </c>
      <c r="H25" s="47"/>
      <c r="I25" s="52">
        <f t="shared" si="0"/>
        <v>1396893.95</v>
      </c>
    </row>
    <row r="26" spans="2:9" ht="54" customHeight="1" x14ac:dyDescent="0.25">
      <c r="B26" s="48"/>
      <c r="C26" s="23">
        <v>13</v>
      </c>
      <c r="D26" s="22" t="s">
        <v>34</v>
      </c>
      <c r="E26" s="23">
        <v>79620</v>
      </c>
      <c r="F26" s="24"/>
      <c r="G26" s="51">
        <v>20988</v>
      </c>
      <c r="H26" s="47"/>
      <c r="I26" s="52">
        <f t="shared" si="0"/>
        <v>1375905.95</v>
      </c>
    </row>
    <row r="27" spans="2:9" ht="51.75" customHeight="1" x14ac:dyDescent="0.25">
      <c r="B27" s="48"/>
      <c r="C27" s="23">
        <v>13</v>
      </c>
      <c r="D27" s="22" t="s">
        <v>33</v>
      </c>
      <c r="E27" s="23">
        <v>79621</v>
      </c>
      <c r="F27" s="24"/>
      <c r="G27" s="51">
        <v>15525.87</v>
      </c>
      <c r="H27" s="47"/>
      <c r="I27" s="52">
        <f t="shared" si="0"/>
        <v>1360380.0799999998</v>
      </c>
    </row>
    <row r="28" spans="2:9" ht="84" customHeight="1" x14ac:dyDescent="0.25">
      <c r="B28" s="48"/>
      <c r="C28" s="23">
        <v>19</v>
      </c>
      <c r="D28" s="22" t="s">
        <v>49</v>
      </c>
      <c r="E28" s="23">
        <v>79622</v>
      </c>
      <c r="F28" s="24"/>
      <c r="G28" s="51">
        <v>7299.8</v>
      </c>
      <c r="H28" s="47"/>
      <c r="I28" s="52">
        <f t="shared" si="0"/>
        <v>1353080.2799999998</v>
      </c>
    </row>
    <row r="29" spans="2:9" ht="42.75" customHeight="1" x14ac:dyDescent="0.25">
      <c r="B29" s="48"/>
      <c r="C29" s="23">
        <v>19</v>
      </c>
      <c r="D29" s="22" t="s">
        <v>36</v>
      </c>
      <c r="E29" s="23" t="s">
        <v>37</v>
      </c>
      <c r="F29" s="24"/>
      <c r="G29" s="51"/>
      <c r="H29" s="47">
        <v>9832.5</v>
      </c>
      <c r="I29" s="52">
        <f t="shared" si="0"/>
        <v>1362912.7799999998</v>
      </c>
    </row>
    <row r="30" spans="2:9" ht="42.75" customHeight="1" x14ac:dyDescent="0.25">
      <c r="B30" s="48"/>
      <c r="C30" s="23">
        <v>25</v>
      </c>
      <c r="D30" s="22" t="s">
        <v>38</v>
      </c>
      <c r="E30" s="23">
        <v>180</v>
      </c>
      <c r="F30" s="24"/>
      <c r="G30" s="51"/>
      <c r="H30" s="47">
        <v>203750</v>
      </c>
      <c r="I30" s="52">
        <f t="shared" si="0"/>
        <v>1566662.7799999998</v>
      </c>
    </row>
    <row r="31" spans="2:9" ht="42.75" customHeight="1" x14ac:dyDescent="0.25">
      <c r="B31" s="48"/>
      <c r="C31" s="23">
        <v>25</v>
      </c>
      <c r="D31" s="22" t="s">
        <v>39</v>
      </c>
      <c r="E31" s="23">
        <v>181</v>
      </c>
      <c r="F31" s="24"/>
      <c r="G31" s="51"/>
      <c r="H31" s="47">
        <v>67916.66</v>
      </c>
      <c r="I31" s="52">
        <f t="shared" si="0"/>
        <v>1634579.4399999997</v>
      </c>
    </row>
    <row r="32" spans="2:9" ht="42.75" customHeight="1" x14ac:dyDescent="0.25">
      <c r="B32" s="48"/>
      <c r="C32" s="23">
        <v>25</v>
      </c>
      <c r="D32" s="22" t="s">
        <v>40</v>
      </c>
      <c r="E32" s="23">
        <v>182</v>
      </c>
      <c r="F32" s="24"/>
      <c r="G32" s="51"/>
      <c r="H32" s="47">
        <v>67916.66</v>
      </c>
      <c r="I32" s="52">
        <f t="shared" si="0"/>
        <v>1702496.0999999996</v>
      </c>
    </row>
    <row r="33" spans="2:9" ht="72.75" customHeight="1" x14ac:dyDescent="0.25">
      <c r="B33" s="48"/>
      <c r="C33" s="23">
        <v>27</v>
      </c>
      <c r="D33" s="22" t="s">
        <v>42</v>
      </c>
      <c r="E33" s="23">
        <v>79623</v>
      </c>
      <c r="F33" s="24"/>
      <c r="G33" s="51">
        <v>59409.120000000003</v>
      </c>
      <c r="H33" s="47"/>
      <c r="I33" s="52">
        <f t="shared" si="0"/>
        <v>1643086.9799999995</v>
      </c>
    </row>
    <row r="34" spans="2:9" ht="50.25" customHeight="1" x14ac:dyDescent="0.25">
      <c r="B34" s="48"/>
      <c r="C34" s="23">
        <v>31</v>
      </c>
      <c r="D34" s="22" t="s">
        <v>51</v>
      </c>
      <c r="E34" s="23">
        <v>79624</v>
      </c>
      <c r="F34" s="24"/>
      <c r="G34" s="51">
        <v>34195.629999999997</v>
      </c>
      <c r="H34" s="47"/>
      <c r="I34" s="52">
        <f t="shared" si="0"/>
        <v>1608891.3499999996</v>
      </c>
    </row>
    <row r="35" spans="2:9" ht="71.25" customHeight="1" x14ac:dyDescent="0.25">
      <c r="B35" s="48"/>
      <c r="C35" s="23">
        <v>31</v>
      </c>
      <c r="D35" s="22" t="s">
        <v>52</v>
      </c>
      <c r="E35" s="23">
        <v>79625</v>
      </c>
      <c r="F35" s="24"/>
      <c r="G35" s="51">
        <v>9832.5</v>
      </c>
      <c r="H35" s="47"/>
      <c r="I35" s="52">
        <f t="shared" si="0"/>
        <v>1599058.8499999996</v>
      </c>
    </row>
    <row r="36" spans="2:9" ht="33.75" customHeight="1" x14ac:dyDescent="0.25">
      <c r="B36" s="48"/>
      <c r="C36" s="23">
        <v>31</v>
      </c>
      <c r="D36" s="22" t="s">
        <v>50</v>
      </c>
      <c r="E36" s="23">
        <v>183</v>
      </c>
      <c r="F36" s="24"/>
      <c r="G36" s="51"/>
      <c r="H36" s="47">
        <v>5000</v>
      </c>
      <c r="I36" s="52">
        <f t="shared" si="0"/>
        <v>1604058.8499999996</v>
      </c>
    </row>
    <row r="37" spans="2:9" ht="24" customHeight="1" x14ac:dyDescent="0.25">
      <c r="B37" s="48"/>
      <c r="C37" s="23">
        <v>31</v>
      </c>
      <c r="D37" s="22" t="s">
        <v>28</v>
      </c>
      <c r="E37" s="23" t="s">
        <v>29</v>
      </c>
      <c r="F37" s="24"/>
      <c r="G37" s="51">
        <v>943.36</v>
      </c>
      <c r="H37" s="47"/>
      <c r="I37" s="52">
        <f t="shared" si="0"/>
        <v>1603115.4899999995</v>
      </c>
    </row>
    <row r="38" spans="2:9" ht="20.25" customHeight="1" x14ac:dyDescent="0.25">
      <c r="B38" s="48"/>
      <c r="C38" s="53"/>
      <c r="D38" s="26" t="s">
        <v>22</v>
      </c>
      <c r="E38" s="37"/>
      <c r="F38" s="27"/>
      <c r="G38" s="28">
        <f>SUM(G18:G37)</f>
        <v>429907.67</v>
      </c>
      <c r="H38" s="28">
        <f>SUM(H18:H37)</f>
        <v>384415.82000000007</v>
      </c>
      <c r="I38" s="44"/>
    </row>
    <row r="39" spans="2:9" ht="18" customHeight="1" x14ac:dyDescent="0.25">
      <c r="G39" s="32"/>
    </row>
    <row r="40" spans="2:9" ht="25.5" customHeight="1" x14ac:dyDescent="0.25"/>
    <row r="44" spans="2:9" x14ac:dyDescent="0.25">
      <c r="B44" s="45" t="s">
        <v>13</v>
      </c>
      <c r="C44" s="45"/>
      <c r="D44" s="54" t="s">
        <v>14</v>
      </c>
      <c r="E44" s="54"/>
      <c r="G44" s="54" t="s">
        <v>16</v>
      </c>
      <c r="H44" s="54"/>
      <c r="I44" s="54"/>
    </row>
    <row r="45" spans="2:9" x14ac:dyDescent="0.25">
      <c r="B45" s="46" t="s">
        <v>23</v>
      </c>
      <c r="C45" s="46"/>
      <c r="D45" s="55" t="s">
        <v>15</v>
      </c>
      <c r="E45" s="55"/>
      <c r="G45" s="55" t="s">
        <v>24</v>
      </c>
      <c r="H45" s="55"/>
      <c r="I45" s="55"/>
    </row>
    <row r="46" spans="2:9" x14ac:dyDescent="0.25">
      <c r="B46" s="45" t="s">
        <v>19</v>
      </c>
      <c r="C46" s="45"/>
      <c r="D46" s="54" t="s">
        <v>20</v>
      </c>
      <c r="E46" s="54"/>
      <c r="G46" s="54" t="s">
        <v>18</v>
      </c>
      <c r="H46" s="54"/>
      <c r="I46" s="54"/>
    </row>
    <row r="47" spans="2:9" x14ac:dyDescent="0.25">
      <c r="D47" s="21"/>
    </row>
    <row r="50" spans="4:4" x14ac:dyDescent="0.25">
      <c r="D50" s="21"/>
    </row>
  </sheetData>
  <mergeCells count="16">
    <mergeCell ref="B2:I2"/>
    <mergeCell ref="G12:I12"/>
    <mergeCell ref="B6:I6"/>
    <mergeCell ref="B7:I7"/>
    <mergeCell ref="B8:I8"/>
    <mergeCell ref="B9:I9"/>
    <mergeCell ref="B11:I11"/>
    <mergeCell ref="B5:I5"/>
    <mergeCell ref="B4:I4"/>
    <mergeCell ref="B3:I3"/>
    <mergeCell ref="G44:I44"/>
    <mergeCell ref="G45:I45"/>
    <mergeCell ref="G46:I46"/>
    <mergeCell ref="D44:E44"/>
    <mergeCell ref="D45:E45"/>
    <mergeCell ref="D46:E46"/>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2023-11-09T01:59:47Z</dcterms:modified>
</cp:coreProperties>
</file>