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7C104FC3-EA2C-4FD7-94BB-DA5643EB6EFE}" xr6:coauthVersionLast="47" xr6:coauthVersionMax="47" xr10:uidLastSave="{00000000-0000-0000-0000-000000000000}"/>
  <bookViews>
    <workbookView xWindow="-120" yWindow="-120" windowWidth="21840" windowHeight="13140" tabRatio="601" xr2:uid="{00000000-000D-0000-FFFF-FFFF00000000}"/>
  </bookViews>
  <sheets>
    <sheet name="MAYO 2022"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8" i="8" l="1"/>
  <c r="I19" i="8" s="1"/>
  <c r="I20" i="8" s="1"/>
  <c r="I21" i="8" s="1"/>
  <c r="I22" i="8" s="1"/>
  <c r="I23" i="8" s="1"/>
  <c r="I24" i="8" s="1"/>
  <c r="I25" i="8" s="1"/>
  <c r="I26" i="8" s="1"/>
  <c r="I27" i="8" l="1"/>
  <c r="I28" i="8" s="1"/>
  <c r="I29" i="8" s="1"/>
  <c r="I30" i="8" s="1"/>
  <c r="I31" i="8" l="1"/>
  <c r="I32" i="8" s="1"/>
  <c r="I33" i="8" s="1"/>
  <c r="I34" i="8" s="1"/>
  <c r="I35" i="8" s="1"/>
  <c r="I36" i="8" s="1"/>
  <c r="H44" i="8"/>
  <c r="G44" i="8"/>
  <c r="I37" i="8" l="1"/>
  <c r="I38" i="8" l="1"/>
  <c r="I39" i="8" s="1"/>
  <c r="I40" i="8" s="1"/>
  <c r="I41" i="8" s="1"/>
  <c r="I42" i="8" s="1"/>
  <c r="I43" i="8" s="1"/>
</calcChain>
</file>

<file path=xl/sharedStrings.xml><?xml version="1.0" encoding="utf-8"?>
<sst xmlns="http://schemas.openxmlformats.org/spreadsheetml/2006/main" count="58" uniqueCount="58">
  <si>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</si>
  <si>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</si>
  <si>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</si>
  <si>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</si>
  <si>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</si>
  <si>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</si>
  <si>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</si>
  <si>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</si>
  <si>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</si>
  <si>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</si>
  <si>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</si>
  <si>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</si>
  <si>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</si>
  <si>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</si>
  <si>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</si>
  <si>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</si>
  <si>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</si>
  <si>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</si>
  <si>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</si>
  <si>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</si>
  <si>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</si>
  <si>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</si>
  <si>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</si>
  <si>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</si>
  <si>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</si>
  <si>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</si>
  <si>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</si>
  <si>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2022</t>
  </si>
  <si>
    <t>VARIOS</t>
  </si>
  <si>
    <t xml:space="preserve">COMISIONES Y CARGOS BANCARIOS </t>
  </si>
  <si>
    <t>AL 31 DE MAYO DEL 2022</t>
  </si>
  <si>
    <t>MAYO</t>
  </si>
  <si>
    <t xml:space="preserve"> BALANCE AL 29 DE ABRIL, 2022</t>
  </si>
  <si>
    <t>COLECTOR DE IMPUESTOS INTERNOS (pago de las retenciones del 100% del Itbis realizadas mediante cheques a proveedores del Estado, correspondiente al mes de abril/2022).</t>
  </si>
  <si>
    <t>COLECTOR DE IMPUESTOS INTERNOS (pago de las retenciones del 5 y 10% del ISR realizadas mediante cheques a proveedores del Estado, correspondiente al mes de abril/2022).</t>
  </si>
  <si>
    <t>EDGAR RAMON MARTINEZ LABRADOR (pago contratación de servicios de arreglista musical para dar ritmo a las letras del himno institucional de este Consejo Nacional de Drogas, como fortalicimiento de la identidad corporativa y cultura organizacional d esta entidad)</t>
  </si>
  <si>
    <t>BROTHERS RSR SUPPLY OFFICES, SRL (compra de artículos de limpieza, desechable y suministros de oficina para el abastecimiento del almacén de este Consejo Nacional de Drogas, para cubrir el trimestre abril-junio/2022)</t>
  </si>
  <si>
    <t>DANIA E. SORRILLA RAMIREZ (reposición del fondo de caja chica SEDE de este Consejo Nacional de Drogas, comprabantes del 18574 al 18613).</t>
  </si>
  <si>
    <t>TRANSFERENCIA (pago nómina adicional temporal correspondiente al mes de mayo 2022).</t>
  </si>
  <si>
    <t>TRANSFERENCIA (completivo para cubrir los gastos del 34 aniversario de esta institución y otros gastos operacionales).</t>
  </si>
  <si>
    <t>ANULADO</t>
  </si>
  <si>
    <t>ABASTECIMIENTOS CORPORATIVOS SANCHEZ, ADON, SRL (compra de suministros de oficina para el abastecimiento del almacén de este Consejo Nacional de Drogass, para cubrir el trimestre abril-junio/2022).</t>
  </si>
  <si>
    <t>PANADERIA Y REPOSTERIA VILLAR HNOS. SRL (compra y llenado de 120 botellones de agua para completivo del mes de mayo/2022 y consumo del mes de junio/2022, para los empleados de este Consejo Nacional de Drogas).</t>
  </si>
  <si>
    <t>M&amp;N, FIESTA &amp; DECORACIONES, SRL (alquiler de dos (02) manteles color crema, utilizados en la firma del acuerdo de cooperación interinstitucional con la Asociación Dominicana de Radiodifusoras (ADORA) y el Consejo Nacional de Drogas y ocho (08) manteles color negros, utilizados en la reunión con Directores y Encargados para socializar los avances del plan operativo, realizadas los días 27 y 29/04/2022 repectivamente en el salón Jacinto Peynado).</t>
  </si>
  <si>
    <t>ROSSIO YSABEL DIAZ PEREZ (pago suscripción de reuniones y eventos remotos a través de la plataforma zoom efectuda por un período de un mes, del 13/05/2022 al 12/06/2022, habilitando (02) licencias PRO).</t>
  </si>
  <si>
    <t>SOLUCIONES GREIKOL, SRL (compra materiales para la reparación del portón y verja de la casa depósito ubicada en palenque San Cristobal de este Consejo Nacional de Drogas).</t>
  </si>
  <si>
    <t>CREACIONES SORIVEL, SRL (compra de (01) corona fúnebre por motivo del fallecimiento del SR. Eusebio Uribe Matos, asesor honorífico de este Consejo Nacional de Drogas, acontecido el 30/03/2022).</t>
  </si>
  <si>
    <t>TRANSFERENCIA (intereses sobre certificado de depósito No. 9603835821 d/f 28/06/2021, correspondiente al mes de mayo 2022).</t>
  </si>
  <si>
    <t>SAN MIGUEL &amp; CIA, SRL (pago chequeo y reparación del muffler de la planta de emergencia IGSA de 200 KW, pertenciente a este Consejo Nacional de Drogas).</t>
  </si>
  <si>
    <t>ENDISA EVENTS PRODUCTION, SRL (pago alquiler de dos (02) televisores de 55 pulgadas con base de Truss para ser colocados en la entrada del auditorio de la policía nacional, el martes 31/05/2022 como parte de la ambientaciones de los espacios por motivo de celebración del 34 aniversario de este Consejo Nacional de Drogas).</t>
  </si>
  <si>
    <t>COLECTOR CONTRIBUCIONES A LA TSS (pago de retenciones de empleados nómina adicional contratados del Consejo Nacional de Drogas al sistema de la seguridad social riesgo laboral del seguro médico de salud per cápita adicional para padres, correspondientes al mes de mayo/2022).</t>
  </si>
  <si>
    <t>FRC SUPLIDORES INDUSTRIALES, SRL (compra de siete (07) cubetas de pintura de color blanco, para la Regional (1) del Ozama Metropolitana (Santo Domingo Este) de este Consejo Nacional de Drogas).</t>
  </si>
  <si>
    <t>AUTO AIRE LUGO, SRL (pago reparación del aire acondicionado del vehículo marca Toyota modelo HI-ACE, placa EI00312, color blanco año 2011, asignada a la sección de transportación de este Consejo Nacional de Drogas).</t>
  </si>
  <si>
    <t xml:space="preserve">CREACIONES SORIVEL, SRL (compra de un (01) arreglo floral para centro de mesa para la firma de acuerdo de cooperación insterinstitucional entre esta institución y la Asociación Dominicana de Radiodifusoras (ADORA), EN FECHA 27/07/2022 a las 09.00 a.m.) </t>
  </si>
  <si>
    <t>XTRATEGIX, SRL (pago diseño y compra de cien (100) tarjetas de invitación con tecnicas de invitación con técnicas del stanping, embozado y relieve para convocatoria a la celebración de la eucaristia por motivo de los 34 años de este Consejo Nacional de Drogas, el martes 31/05/2022, en auditorio de la policia nacional).</t>
  </si>
  <si>
    <t>TRANSFERENCIA (aporte Central Romana correspondiente al mes de mayo/2022).</t>
  </si>
  <si>
    <t>CARGO CERTIFICACION DEL CK. 79405 D/F 28/04/2022, A NOMBRE DEL COLECTOR CONTRIBUCIONES A LA TSS</t>
  </si>
  <si>
    <t>CENTRO DE SERVICIOS PUKO, SRL (por compra de cuatro (04) gomas, mantenimiento y reparación del vehículo marca Toyota, modelo KUN25L-HRMDH, año 2012, color blanco, placa EL02706).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</si>
</sst>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2">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0"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Fill="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Fill="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Font="1" applyAlignment="1"/>
    <xf numFmtId="0" fontId="0" fillId="0" borderId="0"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Border="1" applyAlignment="1">
      <alignment horizontal="center" vertical="center"/>
    </xf>
    <xf numFmtId="0" fontId="8"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2" fillId="0" borderId="0" xfId="0" applyFont="1" applyAlignment="1">
      <alignment vertical="center"/>
    </xf>
    <xf numFmtId="0" fontId="3" fillId="0" borderId="0" xfId="0" applyNumberFormat="1"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NumberFormat="1" applyFont="1" applyAlignment="1" applyProtection="1">
      <alignment horizontal="center" vertical="center"/>
      <protection locked="0"/>
    </xf>
    <xf numFmtId="0" fontId="4"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457200</xdr:colOff>
      <xdr:row>0</xdr:row>
      <xdr:rowOff>161925</xdr:rowOff>
    </xdr:from>
    <xdr:to>
      <xdr:col>8</xdr:col>
      <xdr:colOff>495300</xdr:colOff>
      <xdr:row>4</xdr:row>
      <xdr:rowOff>142874</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61925"/>
          <a:ext cx="952500"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workbookViewId="0">
      <selection activeCell="B7" sqref="B7:I7"/>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7" t="s">
        <v>0</v>
      </c>
      <c r="C2" s="57"/>
      <c r="D2" s="57"/>
      <c r="E2" s="57"/>
      <c r="F2" s="57"/>
      <c r="G2" s="57"/>
      <c r="H2" s="57"/>
      <c r="I2" s="57"/>
    </row>
    <row r="3" spans="1:11" x14ac:dyDescent="0.25">
      <c r="B3" s="61" t="s">
        <v>1</v>
      </c>
      <c r="C3" s="61"/>
      <c r="D3" s="61"/>
      <c r="E3" s="61"/>
      <c r="F3" s="61"/>
      <c r="G3" s="61"/>
      <c r="H3" s="61"/>
      <c r="I3" s="61"/>
    </row>
    <row r="4" spans="1:11" ht="22.5" customHeight="1" x14ac:dyDescent="0.25">
      <c r="A4" s="56"/>
      <c r="B4" s="68" t="s">
        <v>25</v>
      </c>
      <c r="C4" s="68"/>
      <c r="D4" s="68"/>
      <c r="E4" s="68"/>
      <c r="F4" s="68"/>
      <c r="G4" s="68"/>
      <c r="H4" s="68"/>
      <c r="I4" s="68"/>
    </row>
    <row r="5" spans="1:11" ht="15" customHeight="1" x14ac:dyDescent="0.25">
      <c r="B5" s="68" t="s">
        <v>26</v>
      </c>
      <c r="C5" s="68"/>
      <c r="D5" s="68"/>
      <c r="E5" s="68"/>
      <c r="F5" s="68"/>
      <c r="G5" s="68"/>
      <c r="H5" s="68"/>
      <c r="I5" s="68"/>
    </row>
    <row r="6" spans="1:11" x14ac:dyDescent="0.25">
      <c r="B6" s="61"/>
      <c r="C6" s="61"/>
      <c r="D6" s="61"/>
      <c r="E6" s="61"/>
      <c r="F6" s="61"/>
      <c r="G6" s="61"/>
      <c r="H6" s="61"/>
      <c r="I6" s="61"/>
    </row>
    <row r="7" spans="1:11" ht="19.5" x14ac:dyDescent="0.25">
      <c r="B7" s="62" t="s">
        <v>2</v>
      </c>
      <c r="C7" s="62"/>
      <c r="D7" s="62"/>
      <c r="E7" s="62"/>
      <c r="F7" s="62"/>
      <c r="G7" s="62"/>
      <c r="H7" s="62"/>
      <c r="I7" s="62"/>
    </row>
    <row r="8" spans="1:11" x14ac:dyDescent="0.25">
      <c r="B8" s="63" t="s">
        <v>3</v>
      </c>
      <c r="C8" s="63"/>
      <c r="D8" s="63"/>
      <c r="E8" s="63"/>
      <c r="F8" s="63"/>
      <c r="G8" s="63"/>
      <c r="H8" s="63"/>
      <c r="I8" s="63"/>
    </row>
    <row r="9" spans="1:11" ht="20.25" thickBot="1" x14ac:dyDescent="0.3">
      <c r="B9" s="62" t="s">
        <v>30</v>
      </c>
      <c r="C9" s="62"/>
      <c r="D9" s="62"/>
      <c r="E9" s="62"/>
      <c r="F9" s="62"/>
      <c r="G9" s="62"/>
      <c r="H9" s="62"/>
      <c r="I9" s="62"/>
    </row>
    <row r="10" spans="1:11" ht="21" x14ac:dyDescent="0.25">
      <c r="B10" s="1"/>
      <c r="C10" s="2"/>
      <c r="D10" s="3"/>
      <c r="E10" s="2"/>
      <c r="F10" s="2"/>
      <c r="G10" s="2"/>
      <c r="H10" s="2"/>
      <c r="I10" s="4"/>
    </row>
    <row r="11" spans="1:11" ht="15.75" thickBot="1" x14ac:dyDescent="0.3">
      <c r="B11" s="64" t="s">
        <v>27</v>
      </c>
      <c r="C11" s="65"/>
      <c r="D11" s="65"/>
      <c r="E11" s="66"/>
      <c r="F11" s="65"/>
      <c r="G11" s="65"/>
      <c r="H11" s="65"/>
      <c r="I11" s="67"/>
      <c r="K11" s="38"/>
    </row>
    <row r="12" spans="1:11" x14ac:dyDescent="0.25">
      <c r="B12" s="31"/>
      <c r="C12" s="32"/>
      <c r="D12" s="34"/>
      <c r="E12" s="35" t="s">
        <v>21</v>
      </c>
      <c r="F12" s="6"/>
      <c r="G12" s="58" t="s">
        <v>4</v>
      </c>
      <c r="H12" s="59"/>
      <c r="I12" s="60"/>
    </row>
    <row r="13" spans="1:11" ht="15.75" thickBot="1" x14ac:dyDescent="0.3">
      <c r="B13" s="7"/>
      <c r="C13" s="8"/>
      <c r="D13" s="7"/>
      <c r="E13" s="36" t="s">
        <v>5</v>
      </c>
      <c r="F13" s="8"/>
      <c r="G13" s="11"/>
      <c r="H13" s="12"/>
      <c r="I13" s="43"/>
    </row>
    <row r="14" spans="1:11" ht="15.75" thickBot="1" x14ac:dyDescent="0.3">
      <c r="B14" s="11"/>
      <c r="C14" s="12"/>
      <c r="D14" s="7"/>
      <c r="E14" s="37"/>
      <c r="F14" s="8"/>
      <c r="G14" s="5" t="s">
        <v>6</v>
      </c>
      <c r="H14" s="40" t="s">
        <v>7</v>
      </c>
      <c r="I14" s="13" t="s">
        <v>8</v>
      </c>
    </row>
    <row r="15" spans="1:11" x14ac:dyDescent="0.25">
      <c r="B15" s="14" t="s">
        <v>9</v>
      </c>
      <c r="C15" s="15" t="s">
        <v>10</v>
      </c>
      <c r="D15" s="5" t="s">
        <v>17</v>
      </c>
      <c r="E15" s="10"/>
      <c r="F15" s="8"/>
      <c r="G15" s="9" t="s">
        <v>11</v>
      </c>
      <c r="H15" s="15"/>
      <c r="I15" s="44"/>
    </row>
    <row r="16" spans="1:11" ht="18.75" customHeight="1" x14ac:dyDescent="0.25">
      <c r="B16" s="55" t="s">
        <v>31</v>
      </c>
      <c r="C16" s="16"/>
      <c r="D16" s="17"/>
      <c r="E16" s="18"/>
      <c r="F16" s="20"/>
      <c r="G16" s="19"/>
      <c r="H16" s="41"/>
      <c r="I16" s="45"/>
    </row>
    <row r="17" spans="2:9" x14ac:dyDescent="0.25">
      <c r="B17" s="54" t="s">
        <v>12</v>
      </c>
      <c r="C17" s="30"/>
      <c r="D17" s="27" t="s">
        <v>32</v>
      </c>
      <c r="E17" s="24"/>
      <c r="F17" s="25"/>
      <c r="G17" s="26"/>
      <c r="H17" s="42"/>
      <c r="I17" s="46">
        <v>861271.45</v>
      </c>
    </row>
    <row r="18" spans="2:9" ht="25.5" x14ac:dyDescent="0.25">
      <c r="B18" s="54"/>
      <c r="C18" s="30">
        <v>4</v>
      </c>
      <c r="D18" s="23" t="s">
        <v>56</v>
      </c>
      <c r="E18" s="24">
        <v>165</v>
      </c>
      <c r="F18" s="25"/>
      <c r="G18" s="47">
        <v>500</v>
      </c>
      <c r="H18" s="52"/>
      <c r="I18" s="46">
        <f>+I17-G18</f>
        <v>860771.45</v>
      </c>
    </row>
    <row r="19" spans="2:9" ht="57" customHeight="1" x14ac:dyDescent="0.25">
      <c r="B19" s="54"/>
      <c r="C19" s="24">
        <v>9</v>
      </c>
      <c r="D19" s="23" t="s">
        <v>57</v>
      </c>
      <c r="E19" s="24">
        <v>79407</v>
      </c>
      <c r="F19" s="25"/>
      <c r="G19" s="47">
        <v>42774.1</v>
      </c>
      <c r="H19" s="52"/>
      <c r="I19" s="46">
        <f t="shared" ref="I19:I26" si="0">+I18-G19</f>
        <v>817997.35</v>
      </c>
    </row>
    <row r="20" spans="2:9" ht="62.25" customHeight="1" x14ac:dyDescent="0.25">
      <c r="B20" s="54"/>
      <c r="C20" s="24">
        <v>11</v>
      </c>
      <c r="D20" s="23" t="s">
        <v>33</v>
      </c>
      <c r="E20" s="24">
        <v>79408</v>
      </c>
      <c r="F20" s="25"/>
      <c r="G20" s="47">
        <v>20520</v>
      </c>
      <c r="H20" s="52"/>
      <c r="I20" s="46">
        <f t="shared" si="0"/>
        <v>797477.35</v>
      </c>
    </row>
    <row r="21" spans="2:9" ht="57" customHeight="1" x14ac:dyDescent="0.25">
      <c r="B21" s="54"/>
      <c r="C21" s="24">
        <v>11</v>
      </c>
      <c r="D21" s="23" t="s">
        <v>34</v>
      </c>
      <c r="E21" s="24">
        <v>79409</v>
      </c>
      <c r="F21" s="25"/>
      <c r="G21" s="47">
        <v>59366.45</v>
      </c>
      <c r="H21" s="52"/>
      <c r="I21" s="46">
        <f t="shared" si="0"/>
        <v>738110.9</v>
      </c>
    </row>
    <row r="22" spans="2:9" ht="78.75" customHeight="1" x14ac:dyDescent="0.25">
      <c r="B22" s="54"/>
      <c r="C22" s="24">
        <v>12</v>
      </c>
      <c r="D22" s="23" t="s">
        <v>35</v>
      </c>
      <c r="E22" s="24">
        <v>79410</v>
      </c>
      <c r="F22" s="25"/>
      <c r="G22" s="47">
        <v>81180</v>
      </c>
      <c r="H22" s="52"/>
      <c r="I22" s="46">
        <f t="shared" si="0"/>
        <v>656930.9</v>
      </c>
    </row>
    <row r="23" spans="2:9" ht="60" customHeight="1" x14ac:dyDescent="0.25">
      <c r="B23" s="54"/>
      <c r="C23" s="24">
        <v>16</v>
      </c>
      <c r="D23" s="23" t="s">
        <v>36</v>
      </c>
      <c r="E23" s="24">
        <v>79411</v>
      </c>
      <c r="F23" s="25"/>
      <c r="G23" s="47">
        <v>107802</v>
      </c>
      <c r="H23" s="52"/>
      <c r="I23" s="46">
        <f t="shared" si="0"/>
        <v>549128.9</v>
      </c>
    </row>
    <row r="24" spans="2:9" ht="45" customHeight="1" x14ac:dyDescent="0.25">
      <c r="B24" s="54"/>
      <c r="C24" s="24">
        <v>18</v>
      </c>
      <c r="D24" s="23" t="s">
        <v>37</v>
      </c>
      <c r="E24" s="24">
        <v>79412</v>
      </c>
      <c r="F24" s="25"/>
      <c r="G24" s="47">
        <v>43908.29</v>
      </c>
      <c r="H24" s="52"/>
      <c r="I24" s="46">
        <f t="shared" si="0"/>
        <v>505220.61000000004</v>
      </c>
    </row>
    <row r="25" spans="2:9" ht="54" customHeight="1" x14ac:dyDescent="0.25">
      <c r="B25" s="54"/>
      <c r="C25" s="24">
        <v>20</v>
      </c>
      <c r="D25" s="23" t="s">
        <v>41</v>
      </c>
      <c r="E25" s="24">
        <v>79413</v>
      </c>
      <c r="F25" s="25"/>
      <c r="G25" s="47">
        <v>26340.3</v>
      </c>
      <c r="H25" s="52"/>
      <c r="I25" s="46">
        <f t="shared" si="0"/>
        <v>478880.31000000006</v>
      </c>
    </row>
    <row r="26" spans="2:9" ht="69.75" customHeight="1" x14ac:dyDescent="0.25">
      <c r="B26" s="54"/>
      <c r="C26" s="24">
        <v>20</v>
      </c>
      <c r="D26" s="23" t="s">
        <v>42</v>
      </c>
      <c r="E26" s="24">
        <v>79414</v>
      </c>
      <c r="F26" s="25"/>
      <c r="G26" s="47">
        <v>5130</v>
      </c>
      <c r="H26" s="52"/>
      <c r="I26" s="46">
        <f t="shared" si="0"/>
        <v>473750.31000000006</v>
      </c>
    </row>
    <row r="27" spans="2:9" ht="38.25" customHeight="1" x14ac:dyDescent="0.25">
      <c r="B27" s="54"/>
      <c r="C27" s="24">
        <v>20</v>
      </c>
      <c r="D27" s="23" t="s">
        <v>38</v>
      </c>
      <c r="E27" s="24">
        <v>2980</v>
      </c>
      <c r="F27" s="25"/>
      <c r="G27" s="47">
        <v>386907.93</v>
      </c>
      <c r="H27" s="52"/>
      <c r="I27" s="46">
        <f t="shared" ref="I27:I43" si="1">+I26-G27+H27</f>
        <v>86842.380000000063</v>
      </c>
    </row>
    <row r="28" spans="2:9" ht="39.75" customHeight="1" x14ac:dyDescent="0.25">
      <c r="B28" s="54"/>
      <c r="C28" s="24">
        <v>20</v>
      </c>
      <c r="D28" s="23" t="s">
        <v>39</v>
      </c>
      <c r="E28" s="24">
        <v>35</v>
      </c>
      <c r="F28" s="25"/>
      <c r="G28" s="47"/>
      <c r="H28" s="52">
        <v>400000</v>
      </c>
      <c r="I28" s="46">
        <f t="shared" si="1"/>
        <v>486842.38000000006</v>
      </c>
    </row>
    <row r="29" spans="2:9" ht="31.5" customHeight="1" x14ac:dyDescent="0.25">
      <c r="B29" s="54"/>
      <c r="C29" s="24">
        <v>23</v>
      </c>
      <c r="D29" s="23" t="s">
        <v>40</v>
      </c>
      <c r="E29" s="24">
        <v>79415</v>
      </c>
      <c r="F29" s="25"/>
      <c r="G29" s="47"/>
      <c r="H29" s="52"/>
      <c r="I29" s="46">
        <f t="shared" si="1"/>
        <v>486842.38000000006</v>
      </c>
    </row>
    <row r="30" spans="2:9" ht="117.75" customHeight="1" x14ac:dyDescent="0.25">
      <c r="B30" s="54"/>
      <c r="C30" s="24">
        <v>23</v>
      </c>
      <c r="D30" s="23" t="s">
        <v>43</v>
      </c>
      <c r="E30" s="24">
        <v>79416</v>
      </c>
      <c r="F30" s="25"/>
      <c r="G30" s="47">
        <v>4972</v>
      </c>
      <c r="H30" s="52"/>
      <c r="I30" s="46">
        <f t="shared" si="1"/>
        <v>481870.38000000006</v>
      </c>
    </row>
    <row r="31" spans="2:9" ht="52.5" customHeight="1" x14ac:dyDescent="0.25">
      <c r="B31" s="54"/>
      <c r="C31" s="24">
        <v>23</v>
      </c>
      <c r="D31" s="23" t="s">
        <v>44</v>
      </c>
      <c r="E31" s="24">
        <v>79417</v>
      </c>
      <c r="F31" s="25"/>
      <c r="G31" s="47">
        <v>1659.59</v>
      </c>
      <c r="H31" s="52"/>
      <c r="I31" s="46">
        <f t="shared" si="1"/>
        <v>480210.79000000004</v>
      </c>
    </row>
    <row r="32" spans="2:9" ht="57.75" customHeight="1" x14ac:dyDescent="0.25">
      <c r="B32" s="54"/>
      <c r="C32" s="24">
        <v>25</v>
      </c>
      <c r="D32" s="23" t="s">
        <v>45</v>
      </c>
      <c r="E32" s="24">
        <v>79418</v>
      </c>
      <c r="F32" s="25"/>
      <c r="G32" s="47">
        <v>48019.35</v>
      </c>
      <c r="H32" s="52"/>
      <c r="I32" s="46">
        <f t="shared" si="1"/>
        <v>432191.44000000006</v>
      </c>
    </row>
    <row r="33" spans="2:9" ht="59.25" customHeight="1" x14ac:dyDescent="0.25">
      <c r="B33" s="54"/>
      <c r="C33" s="24">
        <v>25</v>
      </c>
      <c r="D33" s="23" t="s">
        <v>46</v>
      </c>
      <c r="E33" s="24">
        <v>79419</v>
      </c>
      <c r="F33" s="25"/>
      <c r="G33" s="47">
        <v>7910</v>
      </c>
      <c r="H33" s="52"/>
      <c r="I33" s="46">
        <f t="shared" si="1"/>
        <v>424281.44000000006</v>
      </c>
    </row>
    <row r="34" spans="2:9" ht="51.75" customHeight="1" x14ac:dyDescent="0.25">
      <c r="B34" s="54"/>
      <c r="C34" s="24">
        <v>27</v>
      </c>
      <c r="D34" s="23" t="s">
        <v>48</v>
      </c>
      <c r="E34" s="24">
        <v>79420</v>
      </c>
      <c r="F34" s="25"/>
      <c r="G34" s="47">
        <v>43561</v>
      </c>
      <c r="H34" s="52"/>
      <c r="I34" s="46">
        <f t="shared" si="1"/>
        <v>380720.44000000006</v>
      </c>
    </row>
    <row r="35" spans="2:9" ht="91.5" customHeight="1" x14ac:dyDescent="0.25">
      <c r="B35" s="54"/>
      <c r="C35" s="24">
        <v>27</v>
      </c>
      <c r="D35" s="23" t="s">
        <v>49</v>
      </c>
      <c r="E35" s="24">
        <v>79421</v>
      </c>
      <c r="F35" s="25"/>
      <c r="G35" s="47">
        <v>14690</v>
      </c>
      <c r="H35" s="52"/>
      <c r="I35" s="46">
        <f t="shared" si="1"/>
        <v>366030.44000000006</v>
      </c>
    </row>
    <row r="36" spans="2:9" ht="82.5" customHeight="1" x14ac:dyDescent="0.25">
      <c r="B36" s="54"/>
      <c r="C36" s="24">
        <v>30</v>
      </c>
      <c r="D36" s="23" t="s">
        <v>50</v>
      </c>
      <c r="E36" s="24">
        <v>79422</v>
      </c>
      <c r="F36" s="25"/>
      <c r="G36" s="47">
        <v>99397.87</v>
      </c>
      <c r="H36" s="52"/>
      <c r="I36" s="46">
        <f t="shared" si="1"/>
        <v>266632.57000000007</v>
      </c>
    </row>
    <row r="37" spans="2:9" ht="48" customHeight="1" x14ac:dyDescent="0.25">
      <c r="B37" s="54"/>
      <c r="C37" s="24">
        <v>30</v>
      </c>
      <c r="D37" s="23" t="s">
        <v>47</v>
      </c>
      <c r="E37" s="24">
        <v>135</v>
      </c>
      <c r="F37" s="25"/>
      <c r="G37" s="47"/>
      <c r="H37" s="52">
        <v>14374.99</v>
      </c>
      <c r="I37" s="46">
        <f t="shared" si="1"/>
        <v>281007.56000000006</v>
      </c>
    </row>
    <row r="38" spans="2:9" ht="37.5" customHeight="1" x14ac:dyDescent="0.25">
      <c r="B38" s="54"/>
      <c r="C38" s="24">
        <v>30</v>
      </c>
      <c r="D38" s="23" t="s">
        <v>55</v>
      </c>
      <c r="E38" s="24">
        <v>136</v>
      </c>
      <c r="F38" s="25"/>
      <c r="G38" s="47"/>
      <c r="H38" s="52">
        <v>5000</v>
      </c>
      <c r="I38" s="46">
        <f t="shared" si="1"/>
        <v>286007.56000000006</v>
      </c>
    </row>
    <row r="39" spans="2:9" ht="60" customHeight="1" x14ac:dyDescent="0.25">
      <c r="B39" s="54"/>
      <c r="C39" s="24">
        <v>31</v>
      </c>
      <c r="D39" s="23" t="s">
        <v>51</v>
      </c>
      <c r="E39" s="24">
        <v>79423</v>
      </c>
      <c r="F39" s="25"/>
      <c r="G39" s="47">
        <v>63675.5</v>
      </c>
      <c r="H39" s="52"/>
      <c r="I39" s="46">
        <f t="shared" si="1"/>
        <v>222332.06000000006</v>
      </c>
    </row>
    <row r="40" spans="2:9" ht="66.75" customHeight="1" x14ac:dyDescent="0.25">
      <c r="B40" s="54"/>
      <c r="C40" s="24">
        <v>31</v>
      </c>
      <c r="D40" s="23" t="s">
        <v>52</v>
      </c>
      <c r="E40" s="24">
        <v>79424</v>
      </c>
      <c r="F40" s="25"/>
      <c r="G40" s="47">
        <v>13995</v>
      </c>
      <c r="H40" s="52"/>
      <c r="I40" s="46">
        <f t="shared" si="1"/>
        <v>208337.06000000006</v>
      </c>
    </row>
    <row r="41" spans="2:9" ht="74.25" customHeight="1" x14ac:dyDescent="0.25">
      <c r="B41" s="54"/>
      <c r="C41" s="24">
        <v>31</v>
      </c>
      <c r="D41" s="23" t="s">
        <v>53</v>
      </c>
      <c r="E41" s="24">
        <v>79425</v>
      </c>
      <c r="F41" s="25"/>
      <c r="G41" s="47">
        <v>5085</v>
      </c>
      <c r="H41" s="52"/>
      <c r="I41" s="46">
        <f t="shared" si="1"/>
        <v>203252.06000000006</v>
      </c>
    </row>
    <row r="42" spans="2:9" ht="97.5" customHeight="1" x14ac:dyDescent="0.25">
      <c r="B42" s="54"/>
      <c r="C42" s="24">
        <v>31</v>
      </c>
      <c r="D42" s="23" t="s">
        <v>54</v>
      </c>
      <c r="E42" s="24">
        <v>79426</v>
      </c>
      <c r="F42" s="25"/>
      <c r="G42" s="47">
        <v>31640</v>
      </c>
      <c r="H42" s="52"/>
      <c r="I42" s="46">
        <f t="shared" si="1"/>
        <v>171612.06000000006</v>
      </c>
    </row>
    <row r="43" spans="2:9" ht="21" customHeight="1" x14ac:dyDescent="0.25">
      <c r="B43" s="54"/>
      <c r="C43" s="24">
        <v>31</v>
      </c>
      <c r="D43" s="23" t="s">
        <v>29</v>
      </c>
      <c r="E43" s="24" t="s">
        <v>28</v>
      </c>
      <c r="F43" s="25"/>
      <c r="G43" s="47">
        <v>2615.0500000000002</v>
      </c>
      <c r="H43" s="52"/>
      <c r="I43" s="46">
        <f t="shared" si="1"/>
        <v>168997.01000000007</v>
      </c>
    </row>
    <row r="44" spans="2:9" ht="24.75" customHeight="1" x14ac:dyDescent="0.25">
      <c r="B44" s="54"/>
      <c r="C44" s="24"/>
      <c r="D44" s="27" t="s">
        <v>22</v>
      </c>
      <c r="E44" s="39"/>
      <c r="F44" s="28"/>
      <c r="G44" s="29">
        <f>SUM(G19:G43)</f>
        <v>1111149.43</v>
      </c>
      <c r="H44" s="29">
        <f>SUM(H19:H43)</f>
        <v>419374.99</v>
      </c>
      <c r="I44" s="46"/>
    </row>
    <row r="45" spans="2:9" ht="78.75" customHeight="1" x14ac:dyDescent="0.25">
      <c r="C45" s="53"/>
      <c r="G45" s="33"/>
    </row>
    <row r="46" spans="2:9" ht="25.5" customHeight="1" x14ac:dyDescent="0.25"/>
    <row r="50" spans="2:9" x14ac:dyDescent="0.25">
      <c r="B50" s="49" t="s">
        <v>13</v>
      </c>
      <c r="D50" s="70" t="s">
        <v>14</v>
      </c>
      <c r="E50" s="70"/>
      <c r="F50" s="48"/>
      <c r="G50" s="69" t="s">
        <v>16</v>
      </c>
      <c r="H50" s="70"/>
      <c r="I50" s="70"/>
    </row>
    <row r="51" spans="2:9" x14ac:dyDescent="0.25">
      <c r="B51" s="50" t="s">
        <v>23</v>
      </c>
      <c r="C51" s="49"/>
      <c r="D51" s="71" t="s">
        <v>15</v>
      </c>
      <c r="E51" s="71"/>
      <c r="G51" s="71" t="s">
        <v>24</v>
      </c>
      <c r="H51" s="71"/>
      <c r="I51" s="71"/>
    </row>
    <row r="52" spans="2:9" x14ac:dyDescent="0.25">
      <c r="B52" s="51" t="s">
        <v>19</v>
      </c>
      <c r="C52" s="50"/>
      <c r="D52" s="70" t="s">
        <v>20</v>
      </c>
      <c r="E52" s="70"/>
      <c r="G52" s="70" t="s">
        <v>18</v>
      </c>
      <c r="H52" s="70"/>
      <c r="I52" s="70"/>
    </row>
    <row r="53" spans="2:9" x14ac:dyDescent="0.25">
      <c r="B53" s="22"/>
      <c r="C53" s="51"/>
      <c r="D53" s="21"/>
    </row>
    <row r="54" spans="2:9" x14ac:dyDescent="0.25">
      <c r="B54" s="22"/>
      <c r="C54" s="22"/>
      <c r="D54" s="22"/>
    </row>
    <row r="55" spans="2:9" x14ac:dyDescent="0.25">
      <c r="B55" s="22"/>
      <c r="C55" s="22"/>
      <c r="D55" s="22"/>
    </row>
    <row r="56" spans="2:9" x14ac:dyDescent="0.25">
      <c r="B56" s="22"/>
      <c r="C56" s="22"/>
      <c r="D56" s="21"/>
    </row>
    <row r="57" spans="2:9" x14ac:dyDescent="0.25">
      <c r="B57" s="22"/>
      <c r="C57" s="22"/>
      <c r="D57" s="22"/>
    </row>
    <row r="58" spans="2:9" x14ac:dyDescent="0.25">
      <c r="C58" s="22"/>
    </row>
  </sheetData>
  <mergeCells count="16">
    <mergeCell ref="G50:I50"/>
    <mergeCell ref="G51:I51"/>
    <mergeCell ref="G52:I52"/>
    <mergeCell ref="D50:E50"/>
    <mergeCell ref="D51:E51"/>
    <mergeCell ref="D52:E52"/>
    <mergeCell ref="B2:I2"/>
    <mergeCell ref="G12:I12"/>
    <mergeCell ref="B6:I6"/>
    <mergeCell ref="B7:I7"/>
    <mergeCell ref="B8:I8"/>
    <mergeCell ref="B9:I9"/>
    <mergeCell ref="B11:I11"/>
    <mergeCell ref="B5:I5"/>
    <mergeCell ref="B4:I4"/>
    <mergeCell ref="B3:I3"/>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2022-06-10T15:18:19Z</dcterms:modified>
</cp:coreProperties>
</file>