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filterPrivacy="1" defaultThemeVersion="124226"/>
  <xr:revisionPtr revIDLastSave="0" documentId="13_ncr:1_{BBD12C1E-845D-4220-9C06-2A2D4B3D2157}" xr6:coauthVersionLast="47" xr6:coauthVersionMax="47" xr10:uidLastSave="{00000000-0000-0000-0000-000000000000}"/>
  <bookViews>
    <workbookView xWindow="-120" yWindow="-120" windowWidth="20730" windowHeight="11160" tabRatio="601" xr2:uid="{00000000-000D-0000-FFFF-FFFF00000000}"/>
  </bookViews>
  <sheets>
    <sheet name="ameAA" sheetId="8"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8" i="8" l="1"/>
  <c r="I19" i="8" s="1"/>
  <c r="I20" i="8" s="1"/>
  <c r="I21" i="8" s="1"/>
  <c r="I22" i="8" s="1"/>
  <c r="I23" i="8" s="1"/>
  <c r="I24" i="8" s="1"/>
  <c r="I25" i="8" s="1"/>
  <c r="I26" i="8" s="1"/>
  <c r="I27" i="8" s="1"/>
  <c r="I28" i="8" s="1"/>
  <c r="I29" i="8" s="1"/>
  <c r="I30" i="8" s="1"/>
  <c r="I31" i="8" s="1"/>
  <c r="I32" i="8" s="1"/>
  <c r="I33" i="8" s="1"/>
  <c r="I34" i="8" s="1"/>
  <c r="I35" i="8" s="1"/>
  <c r="I36" i="8" s="1"/>
  <c r="I37" i="8" s="1"/>
  <c r="I38" i="8" s="1"/>
  <c r="I39" i="8" s="1"/>
  <c r="I40" i="8" s="1"/>
  <c r="I41" i="8" s="1"/>
  <c r="I42" i="8" s="1"/>
  <c r="I43" i="8" s="1"/>
  <c r="I44" i="8" s="1"/>
  <c r="I45" i="8" s="1"/>
  <c r="I46" i="8" s="1"/>
  <c r="I47" i="8" s="1"/>
  <c r="I48" i="8" s="1"/>
  <c r="I49" i="8" s="1"/>
  <c r="I50" i="8" s="1"/>
  <c r="I51" i="8" s="1"/>
  <c r="I52" i="8" s="1"/>
  <c r="H66" i="8" l="1"/>
  <c r="G66" i="8"/>
  <c r="I53" i="8" l="1"/>
  <c r="I54" i="8" s="1"/>
  <c r="I55" i="8" s="1"/>
  <c r="I56" i="8" s="1"/>
  <c r="I57" i="8" s="1"/>
  <c r="I58" i="8" s="1"/>
  <c r="I59" i="8" l="1"/>
  <c r="I60" i="8" s="1"/>
  <c r="I61" i="8" s="1"/>
  <c r="I62" i="8" s="1"/>
  <c r="I63" i="8" s="1"/>
  <c r="I64" i="8" s="1"/>
  <c r="I65" i="8" s="1"/>
</calcChain>
</file>

<file path=xl/sharedStrings.xml><?xml version="1.0" encoding="utf-8"?>
<sst xmlns="http://schemas.openxmlformats.org/spreadsheetml/2006/main" count="79" uniqueCount="78">
  <si>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</si>
  <si>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</si>
  <si>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</si>
  <si>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</si>
  <si>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</si>
  <si>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</si>
  <si>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</si>
  <si>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</si>
  <si>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</si>
  <si>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</si>
  <si>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</si>
  <si>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</si>
  <si>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</si>
  <si>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</si>
  <si>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</si>
  <si>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</si>
  <si>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</si>
  <si>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</si>
  <si>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</si>
  <si>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</si>
  <si>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</si>
  <si>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</si>
  <si>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</si>
  <si>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</si>
  <si>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Lic. Ynocencio Martínez Santos</t>
  </si>
  <si>
    <t>INTEGRACION, PREVENCION Y SALUD</t>
  </si>
  <si>
    <t>“Sumando Voluntades por el Bienestar Ciudadano”</t>
  </si>
  <si>
    <t>LIBRO DIARIO DE BANCO AÑO 2022</t>
  </si>
  <si>
    <t>AL 31 DE MARZO DEL 2022</t>
  </si>
  <si>
    <t xml:space="preserve"> BALANCE AL 28 DE FEBRERO, 2022</t>
  </si>
  <si>
    <t>MARZO</t>
  </si>
  <si>
    <t>AUTOASESORES, SRL (compra e instalación de piezas para el mantenimiento del vehículo marca Chevrolet, modelo Tahoe, placa G438815, asignado al presidente de este Consejo Nacional de Drogas).</t>
  </si>
  <si>
    <t>SIGMA PETROLEUM CORP SAS (compra de combustible en tickets para las Regionales Norte-Santiago y Sur Barahona de este Consejo Nacional de Drogas, correspondiente al trimestre enero-marzo 2022).</t>
  </si>
  <si>
    <t>MARIBEL NUÑEZ OBREGÓN (reposición del fondo de caja chica del Centro de Atención Integral de Niños, Niñas y Adolescentes (CAINNACSP), comprobantes desde 1803 al 1850).</t>
  </si>
  <si>
    <t xml:space="preserve">JOHANNA ELIZABETH GONZALEZ (contribución económica para la realización del "torneo de ajedréz en prevención", con estudiantes del colegio Brisa Oriental, el cual será realizado en fecha 18/03/2022). </t>
  </si>
  <si>
    <t>ANULADO</t>
  </si>
  <si>
    <t>TRANSFERENCIA (aporte Central Romana correspondiente al mes de Marzo/2022).</t>
  </si>
  <si>
    <t>DEPÓSITO (devolución de sobrante de viático, peaje y hospedaje del señor Rafael Muñoz transferencia 2846 d/f 03/03/2022, con fecha 04/03/2022 a la provincia Santiago).</t>
  </si>
  <si>
    <t>TRANSFERENCIA (intereses sobre certificado de depósito No. 9602406011 d/f 10/01/2021, correspondiente al mes de marzo 2022).</t>
  </si>
  <si>
    <t>TRANSFERENCIA INTERNA (para cubrir gastos operacionales del mes de marzo 2022).</t>
  </si>
  <si>
    <t>TRANSFERENCIA (intereses sobre certificado de depósito No. 9603835821 d/f 28/06/2021, correspondiente al mes de marzo 2022).</t>
  </si>
  <si>
    <t>TRANSFERENCIA (viáticos al personal designado por DEPREDEPORTE que realizó un conversatorio y festival recreativo preventivo con el programa Queza, en la vega real, en fecha 09/02/2022).</t>
  </si>
  <si>
    <t>TRANSFERENCIA (pago viáticos al personal designado por Departamento Regional Sur, Barahona, que se trasladó a la provincia de azua de Compotesla para realizar el taller paara la preaparación y coordinación de las actividades en prevención de drogas en la Regional de Educación No. 3 con los directores de distritos educativos, en fecha 02/11/2021).</t>
  </si>
  <si>
    <t>TRANSFERENCIA (pago viáticos al personal designado por DEPREDEPORTE que realizó una reunión de gestión para programar futuras actividades con atletas de la liga Many Acta en el play del complrjo deportivo del mismo nombre, del municipio de San Pedro de Macoríx, en fecha 25/11/2022).</t>
  </si>
  <si>
    <t>TRANSFERENCIA (pago nómina adicional personal temporal, correspondiente al mes de marzo 2022).</t>
  </si>
  <si>
    <t>TRANSFERENCIA (pago viáticos al personal designado por el Departamento Regional Sur-Barahona, que se trasladó a la provincia de Padre Las Casas para realizar talleres en prevención de sustancias y riesgos psicosociales par mantener una vida sana, en fecha 29/10/2021).</t>
  </si>
  <si>
    <t>FRANKLIN BENJAMÍN LÓPEZ FORNERIN (compra de dos (02) refrigerios para ser servidos en la firma de los acuerdos de cooperación con el ayuntamiento de Santo Domingo Norte y este Consejo Nacional de Drogas, celebrado en fecha 02/03/2022, en el salón de presidentia de este CND).</t>
  </si>
  <si>
    <t>NUEVA EDITORA LA INFORMACION, SRL (pago renovación anual periódico la inforamación, período 01/01/2022-31/12/2022).</t>
  </si>
  <si>
    <t>ONETEL KDK, SRL (pago servicios profesionales realizados en asistencia técnica del sistema intgrado de administración financiera (SIAF), correspondiente al mes de Febrero/2022).</t>
  </si>
  <si>
    <t>TRANSFERENCIA (pago viáticos, hospedaje y pasaje al señor Rafael Muñoz desiganado por la División de Servicios Generales para trasladarse a la oficina de la Regional Norte Santiago de este Consejo Nacional de Drogas, para completar los trabajos de remozamiento y adecuación de sus oficinas, en fechas 03, 04 y 05/03/2022).</t>
  </si>
  <si>
    <t>TRANSFERENCIA (pago viáticos y peaje al personal desigando por la Dirección de Estrategias de Atención, Rehabilitación e Integración Social, que se trasladó a la provincia de Puerto Plata en fecha 03/02/2022, para realizar una visita solicitada por las autoridades y empresarios de la zona del muelle de dicha provincia, quienes informaron sobre situaciones dadas con las personas usuarias de drogas y los turistas visitantes).</t>
  </si>
  <si>
    <t>TRANSFERENCIA (pago viáticos al personal designado por el Departamento de Prevención Comunitaria que realizó una reunión de coordinación de actividades preventivas e impartición de un conversatorio dirigido a padres con el tema "Factores de riesgos y protección en las familias", del plan de sensibilización, orientación y empoderamiento comunitario, plan SOEC, dirigido a la comunidad carrizal, municipio de Azua, en fecha 02/02/2022).</t>
  </si>
  <si>
    <t>SURBA SOLUTIONS, SRL (compra de articulos comestibles para el abastecimiento del almacén de este Consejo Nacional de Drogas, para el trimestre Enero-Marzo 2022).</t>
  </si>
  <si>
    <t>AUTO RESPUESTOS PANTERA, SRL (por chequeo y reparación del tren delantero para el vehículo marca Mitsubishi, modelo CS3AST JET, placa EA00793).</t>
  </si>
  <si>
    <t>SURBA SOLUTIONS, SRL (compra de articulos de limpieza y desechables para el abastecimiento del almacén de este Consejo Nacional de Drogas, para cubrir el trimestre Enero-Marzo 2022).</t>
  </si>
  <si>
    <t>FRC SUPLIDORES INDUSTRIALES, SRL (compra de tres (03) cortinas venecianas par cubrir las ventanas de la oficina asignada a la Encargada de la División de Contabilidad de este Consejo Nacional de Drogas y compra de juguetes para ser utilizados en el trimestre Enero-Marzo 2022en los festivales y recreativos, los incentivan y promueven el uso constructivo del tiempo libre, a traves de los juegos populares y las acciones deportivas, solicitados por el Departamento de Prevención en el Deporte de este Consejo Nacional de Drogas).</t>
  </si>
  <si>
    <t>MICROFUNDICION FGLE, SRL (confección de tres (03) letreros acrilicos en transparencia e impresión en vinil con la nueva filosofia institucional establecida en la resolución No. 04-2021, los mismos serán colocados en los salones de presidencia, Jacinto Peynado y en el pasillo principal de este Consejo Nacional de Drogas).</t>
  </si>
  <si>
    <t>E&amp;C MULTISERVICES, EIRL (compra de articulos de limpieza y desechables par el abastecimiento del almacén de este Consejo Nacional de Drogas, trimestre Enero-Marzo 2022</t>
  </si>
  <si>
    <t>INVERSIONES SANFRA, SRL (compra de articulos de limpieza y desechables para el abastemiento del almacén de este Consejo Nacional de Drogas, para cubrir el trimestre Enero-Marzo 2022).</t>
  </si>
  <si>
    <t>LOGOMARCA, S.A. (compra de treinta y seis (36) medalls para el torneo de baloncesto en prevención con atletas del club Doctor Rafael Barias, coordinado por DEPREDEPORTE del Consejo Nacional de Drogas, a realizarse en fecha 05/03/2022).</t>
  </si>
  <si>
    <t>PEDRO NEHEMIAS ESCAÑO NUÑEZ (pago diseño y diagramación del plan estrategico institucional 2021-2024 , para ser distribuido a los directores y encargados de departamentos de este Consejo Nacional de Drogas).</t>
  </si>
  <si>
    <t>MAWREN COMERCIAL, SRL (compra de piezas y reparación para los vehículos: automovil Toyota EL40L, jeep Chevrolet Tahoe , Nissan frontier y los Autobuces, asiganados a diferentes servicios y a funcionarios de este Consejo Nacional de Drogas).</t>
  </si>
  <si>
    <t>CREACIONES SORIVEL, SRL (compra de un (01) arreglo floral alargado mixto, para centro de mesa de la reunión trimestral con los miembros de la junta directiva de este Consejo Nacional de Drogas, celebrada en fecha 16/03/2022).</t>
  </si>
  <si>
    <t>FRANKLIN BENJAMÍN LÓPEZ FORNERIN (compra de quince (15) almuerzos ejecutivos para la reunión trimestral con los miembros de la junata directiva, directores y encargados de este Consejo Nacional de Drogas, celebrada en fecha 16/03/2022).</t>
  </si>
  <si>
    <t>CENTRO DE SERVICIOS PUKO, SRL (pago reparación de los frenos del vehículo marca chevrolet, modelo Tahoe, placa G438815, asignado a la presidencia de este Consejo Nacional de Drogas).</t>
  </si>
  <si>
    <t>ALTICE DOMINICANA, S.A. (pago servicio teléfono móvil de la presidencia de esta institución, período 16/02/2022-15/03/2022)</t>
  </si>
  <si>
    <t>BROTHERS RSR SUPPLY OFFICES, SRL (compra de un (01) televisor smart de 55" TLC, con una base de pard y un (01) sofá de tres asientos, para el ante despacho presidencial de este Consejo Nacional de Drogas).</t>
  </si>
  <si>
    <t>MUEBLES &amp; EQUIPOS PARA OFICINA LEON GONZALEZ, SRL (compra de un (01) sofá ejecutivo de 3 plazas color negro en leader, para el despacho presidencial de este Consejo Nacional de Drogas).</t>
  </si>
  <si>
    <t>GARENA, SRL (compra de tres (03) tableros de backeboll con aros y mellas, para ser utilizados en las actividades que desarrolla el Departamento de prevención en el deporte (DEPREDEPORTE), del Consejo Nacional de Drogas y el proyecto "Un canasto por la vida").</t>
  </si>
  <si>
    <t>COLECTOR CONTRIBUCIONES A LA TSS (pago de retenciones de empleados nómina adicional contratados temporal del Consejo Nacional de Drogas al sistema de la seguridad social, riesgo laboral del seguro médico de salud</t>
  </si>
  <si>
    <t>PANADERIA Y REPOSTERIA VILLAR HNOS. SRL (compra del llenado de 120 botellones de agua para completivo del mes de marzo/2022 y consumo del mes de abril/2022, para los empleados de este Consejo Nacional de Drogas).</t>
  </si>
  <si>
    <t>ROSSIO YSABEL DIAZ PEREZ (pago suscripción para servicios de reuniones y eventos remotos a traveés de la plataforma zoon efectuada por un periodo de un mes del 13/03/2022 al 12/04/2022, habilitando 2 licencias pro más la opeción de reuniones largas con capacidad de hasta 500 participantes, para una de las licencias).</t>
  </si>
  <si>
    <t>COLECTOR DE IMPUESTOS INTERNOS (pago de las retenciones del 30 y 100% del Itbis realizadas mediante cheque a proveedores del Estado, correspondientes al mes de Febrero/2022).</t>
  </si>
  <si>
    <t>COLECTOR DE IMPUESTOS INTERNOS (pago de las retenciones del 5% del ISR realizadas mediante cheque a proveedores del Estado, correspondientes al mes de Febrero/2022).</t>
  </si>
  <si>
    <t>JENNY IDALIA FERNÁNDEZ VENTURA (reposición de los fondos de caja chica de la Regional Nordeste San Francisco de Macorís de este Consejo , comprobantes del 1409 al 1438).</t>
  </si>
  <si>
    <t>DANIA ELIZABETH ZORRILLA RAMIREZ (reposición del fondo de caja chica SEDE central de este Consejo Nacional de Drogas, comprobantes del 18486 al 18528).</t>
  </si>
  <si>
    <t>CARGO POR CERTIFICACION DEL CHEQUE No.79337 D/F 25/02/2022</t>
  </si>
  <si>
    <t xml:space="preserve">COMISIONES Y CARGOS BANCARIOS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</si>
</sst>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i/>
      <sz val="12"/>
      <name val="Arial"/>
      <family val="2"/>
    </font>
    <font>
      <b/>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72">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0" fillId="0" borderId="22" xfId="0" applyBorder="1"/>
    <xf numFmtId="0" fontId="0" fillId="0" borderId="21" xfId="0" applyBorder="1"/>
    <xf numFmtId="4" fontId="12" fillId="3" borderId="21" xfId="0" applyNumberFormat="1" applyFont="1" applyFill="1" applyBorder="1" applyAlignment="1" applyProtection="1">
      <alignment horizontal="left" vertical="center" wrapText="1"/>
      <protection locked="0"/>
    </xf>
    <xf numFmtId="0" fontId="6" fillId="3" borderId="21" xfId="0" applyFont="1" applyFill="1" applyBorder="1" applyAlignment="1">
      <alignment horizontal="left" vertical="center"/>
    </xf>
    <xf numFmtId="0" fontId="2" fillId="0" borderId="0" xfId="0" applyFont="1"/>
    <xf numFmtId="0" fontId="0" fillId="0" borderId="0" xfId="0" applyFont="1"/>
    <xf numFmtId="0" fontId="15" fillId="3" borderId="22" xfId="0" applyFont="1" applyFill="1" applyBorder="1" applyAlignment="1">
      <alignment horizontal="left" vertical="center" wrapText="1"/>
    </xf>
    <xf numFmtId="0" fontId="15" fillId="3" borderId="21" xfId="0" applyFont="1" applyFill="1" applyBorder="1" applyAlignment="1">
      <alignment horizontal="center" vertical="center" wrapText="1"/>
    </xf>
    <xf numFmtId="0" fontId="16" fillId="3" borderId="23" xfId="0" applyFont="1" applyFill="1" applyBorder="1" applyAlignment="1">
      <alignment vertical="center" wrapText="1"/>
    </xf>
    <xf numFmtId="4" fontId="11" fillId="3" borderId="23" xfId="0" applyNumberFormat="1" applyFont="1" applyFill="1" applyBorder="1" applyAlignment="1" applyProtection="1">
      <alignment horizontal="left" vertical="center" wrapText="1"/>
      <protection locked="0"/>
    </xf>
    <xf numFmtId="0" fontId="16" fillId="3" borderId="22" xfId="0" applyFont="1" applyFill="1" applyBorder="1" applyAlignment="1">
      <alignment horizontal="left" vertical="center" wrapText="1"/>
    </xf>
    <xf numFmtId="0" fontId="19" fillId="3" borderId="21" xfId="0" applyFont="1" applyFill="1" applyBorder="1" applyAlignment="1">
      <alignment horizontal="left" vertical="center"/>
    </xf>
    <xf numFmtId="164" fontId="14" fillId="0" borderId="21" xfId="1" applyFont="1" applyFill="1" applyBorder="1" applyAlignment="1">
      <alignment horizontal="center" vertical="center"/>
    </xf>
    <xf numFmtId="0" fontId="16" fillId="3"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4" fontId="0" fillId="0" borderId="0" xfId="0" applyNumberFormat="1"/>
    <xf numFmtId="0" fontId="9" fillId="2" borderId="7"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164" fontId="0" fillId="0" borderId="0" xfId="1" applyFont="1"/>
    <xf numFmtId="0" fontId="18" fillId="0" borderId="21" xfId="0" applyFont="1" applyBorder="1"/>
    <xf numFmtId="0" fontId="9" fillId="2" borderId="27" xfId="0" applyFont="1" applyFill="1" applyBorder="1" applyAlignment="1">
      <alignment horizontal="center" vertical="center" wrapText="1"/>
    </xf>
    <xf numFmtId="4" fontId="12" fillId="0" borderId="22" xfId="0" applyNumberFormat="1" applyFont="1" applyFill="1" applyBorder="1" applyAlignment="1" applyProtection="1">
      <alignment horizontal="right" vertical="center" wrapText="1"/>
      <protection locked="0"/>
    </xf>
    <xf numFmtId="4" fontId="17" fillId="3" borderId="22" xfId="0" applyNumberFormat="1" applyFont="1" applyFill="1" applyBorder="1" applyAlignment="1" applyProtection="1">
      <alignment horizontal="right" vertical="center" wrapText="1"/>
      <protection locked="0"/>
    </xf>
    <xf numFmtId="0" fontId="9" fillId="2" borderId="28" xfId="0" applyFont="1" applyFill="1" applyBorder="1" applyAlignment="1">
      <alignment horizontal="center" vertical="center" wrapText="1"/>
    </xf>
    <xf numFmtId="4" fontId="11" fillId="2" borderId="29" xfId="0" applyNumberFormat="1" applyFont="1" applyFill="1" applyBorder="1" applyAlignment="1" applyProtection="1">
      <alignment horizontal="center" vertical="center" wrapText="1"/>
      <protection locked="0"/>
    </xf>
    <xf numFmtId="4" fontId="13" fillId="3" borderId="30" xfId="0" applyNumberFormat="1" applyFont="1" applyFill="1" applyBorder="1" applyAlignment="1" applyProtection="1">
      <alignment horizontal="center" vertical="center" wrapText="1"/>
      <protection locked="0"/>
    </xf>
    <xf numFmtId="4" fontId="20" fillId="0" borderId="30" xfId="0" applyNumberFormat="1" applyFont="1" applyFill="1" applyBorder="1" applyAlignment="1">
      <alignment horizontal="right" wrapText="1"/>
    </xf>
    <xf numFmtId="4" fontId="17" fillId="3" borderId="23" xfId="0" applyNumberFormat="1" applyFont="1" applyFill="1" applyBorder="1" applyAlignment="1" applyProtection="1">
      <alignment horizontal="center" vertical="center" wrapText="1"/>
      <protection locked="0"/>
    </xf>
    <xf numFmtId="0" fontId="0" fillId="0" borderId="0" xfId="0" applyFont="1" applyAlignment="1"/>
    <xf numFmtId="0" fontId="0" fillId="0" borderId="0" xfId="0" applyFont="1" applyBorder="1" applyAlignment="1">
      <alignment horizontal="center"/>
    </xf>
    <xf numFmtId="0" fontId="2" fillId="0" borderId="0" xfId="0" applyFont="1" applyAlignment="1">
      <alignment horizontal="center"/>
    </xf>
    <xf numFmtId="0" fontId="0" fillId="0" borderId="0" xfId="0" applyFont="1" applyAlignment="1">
      <alignment horizontal="center"/>
    </xf>
    <xf numFmtId="4" fontId="17" fillId="3" borderId="5" xfId="0" applyNumberFormat="1" applyFont="1" applyFill="1" applyBorder="1" applyAlignment="1" applyProtection="1">
      <alignment horizontal="right" vertical="center" wrapText="1"/>
      <protection locked="0"/>
    </xf>
    <xf numFmtId="49" fontId="14" fillId="3" borderId="0" xfId="0" applyNumberFormat="1" applyFont="1" applyFill="1" applyBorder="1" applyAlignment="1">
      <alignment horizontal="center" vertical="center"/>
    </xf>
    <xf numFmtId="0" fontId="8" fillId="0" borderId="20"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22" fillId="0" borderId="0" xfId="0" applyFont="1" applyAlignment="1">
      <alignment vertical="center"/>
    </xf>
    <xf numFmtId="0" fontId="0" fillId="0" borderId="0" xfId="0" applyAlignment="1">
      <alignment horizontal="center"/>
    </xf>
    <xf numFmtId="0" fontId="0" fillId="0" borderId="0" xfId="0" applyFont="1" applyAlignment="1">
      <alignment horizontal="center"/>
    </xf>
    <xf numFmtId="0" fontId="2" fillId="0" borderId="0" xfId="0" applyFont="1" applyAlignment="1">
      <alignment horizontal="center"/>
    </xf>
    <xf numFmtId="0" fontId="3" fillId="0" borderId="0" xfId="0" applyNumberFormat="1" applyFont="1" applyAlignment="1" applyProtection="1">
      <alignment horizontal="center" vertical="center" wrapText="1"/>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1" fillId="0" borderId="0" xfId="0" applyNumberFormat="1" applyFont="1" applyAlignment="1" applyProtection="1">
      <alignment horizontal="center" vertical="center"/>
      <protection locked="0"/>
    </xf>
    <xf numFmtId="0" fontId="4" fillId="0" borderId="0" xfId="0" applyNumberFormat="1" applyFont="1" applyAlignment="1" applyProtection="1">
      <alignment horizontal="center" vertical="center" wrapText="1"/>
      <protection locked="0"/>
    </xf>
    <xf numFmtId="0" fontId="5" fillId="0" borderId="0" xfId="0" applyNumberFormat="1"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22" fillId="0" borderId="0" xfId="0" applyFont="1" applyAlignment="1">
      <alignment horizontal="center" vertical="center" wrapText="1"/>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257175</xdr:colOff>
      <xdr:row>0</xdr:row>
      <xdr:rowOff>171450</xdr:rowOff>
    </xdr:from>
    <xdr:to>
      <xdr:col>8</xdr:col>
      <xdr:colOff>123824</xdr:colOff>
      <xdr:row>4</xdr:row>
      <xdr:rowOff>152399</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0" y="171450"/>
          <a:ext cx="781049" cy="933449"/>
        </a:xfrm>
        <a:prstGeom prst="rect">
          <a:avLst/>
        </a:prstGeom>
        <a:noFill/>
        <a:ln w="9525">
          <a:noFill/>
          <a:miter lim="800000"/>
          <a:headEnd/>
          <a:tailEnd/>
        </a:ln>
      </xdr:spPr>
    </xdr:pic>
    <xdr:clientData/>
  </xdr:twoCellAnchor>
  <xdr:twoCellAnchor editAs="oneCell">
    <xdr:from>
      <xdr:col>1</xdr:col>
      <xdr:colOff>57150</xdr:colOff>
      <xdr:row>0</xdr:row>
      <xdr:rowOff>47625</xdr:rowOff>
    </xdr:from>
    <xdr:to>
      <xdr:col>2</xdr:col>
      <xdr:colOff>714375</xdr:colOff>
      <xdr:row>4</xdr:row>
      <xdr:rowOff>82932</xdr:rowOff>
    </xdr:to>
    <xdr:pic>
      <xdr:nvPicPr>
        <xdr:cNvPr id="6" name="Imagen 5">
          <a:extLst>
            <a:ext uri="{FF2B5EF4-FFF2-40B4-BE49-F238E27FC236}">
              <a16:creationId xmlns:a16="http://schemas.microsoft.com/office/drawing/2014/main" id="{3032FF26-E1D8-43A3-BB02-12634F7A11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675" y="47625"/>
          <a:ext cx="1552575" cy="98780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80"/>
  <sheetViews>
    <sheetView tabSelected="1" topLeftCell="A16" workbookViewId="0">
      <selection activeCell="B6" sqref="B6:I6"/>
    </sheetView>
  </sheetViews>
  <sheetFormatPr baseColWidth="10" defaultRowHeight="15" x14ac:dyDescent="0.25"/>
  <cols>
    <col min="1" max="1" width="11.5703125" customWidth="1"/>
    <col min="2" max="2" width="13.42578125" customWidth="1"/>
    <col min="3" max="3" width="12.42578125" customWidth="1"/>
    <col min="4" max="4" width="45.5703125" customWidth="1"/>
    <col min="5" max="5" width="9.5703125" customWidth="1"/>
    <col min="6" max="6" width="2.42578125" customWidth="1"/>
    <col min="7" max="7" width="15.42578125" customWidth="1"/>
    <col min="8" max="8" width="13.7109375" customWidth="1"/>
    <col min="9" max="9" width="13.140625" customWidth="1"/>
  </cols>
  <sheetData>
    <row r="2" spans="1:11" ht="22.5" x14ac:dyDescent="0.25">
      <c r="B2" s="60" t="s">
        <v>0</v>
      </c>
      <c r="C2" s="60"/>
      <c r="D2" s="60"/>
      <c r="E2" s="60"/>
      <c r="F2" s="60"/>
      <c r="G2" s="60"/>
      <c r="H2" s="60"/>
      <c r="I2" s="60"/>
    </row>
    <row r="3" spans="1:11" x14ac:dyDescent="0.25">
      <c r="B3" s="64" t="s">
        <v>1</v>
      </c>
      <c r="C3" s="64"/>
      <c r="D3" s="64"/>
      <c r="E3" s="64"/>
      <c r="F3" s="64"/>
      <c r="G3" s="64"/>
      <c r="H3" s="64"/>
      <c r="I3" s="64"/>
    </row>
    <row r="4" spans="1:11" ht="22.5" customHeight="1" x14ac:dyDescent="0.25">
      <c r="A4" s="56"/>
      <c r="B4" s="71" t="s">
        <v>25</v>
      </c>
      <c r="C4" s="71"/>
      <c r="D4" s="71"/>
      <c r="E4" s="71"/>
      <c r="F4" s="71"/>
      <c r="G4" s="71"/>
      <c r="H4" s="71"/>
      <c r="I4" s="71"/>
    </row>
    <row r="5" spans="1:11" ht="15" customHeight="1" x14ac:dyDescent="0.25">
      <c r="B5" s="71" t="s">
        <v>26</v>
      </c>
      <c r="C5" s="71"/>
      <c r="D5" s="71"/>
      <c r="E5" s="71"/>
      <c r="F5" s="71"/>
      <c r="G5" s="71"/>
      <c r="H5" s="71"/>
      <c r="I5" s="71"/>
    </row>
    <row r="6" spans="1:11" x14ac:dyDescent="0.25">
      <c r="B6" s="64"/>
      <c r="C6" s="64"/>
      <c r="D6" s="64"/>
      <c r="E6" s="64"/>
      <c r="F6" s="64"/>
      <c r="G6" s="64"/>
      <c r="H6" s="64"/>
      <c r="I6" s="64"/>
    </row>
    <row r="7" spans="1:11" ht="19.5" x14ac:dyDescent="0.25">
      <c r="B7" s="65" t="s">
        <v>2</v>
      </c>
      <c r="C7" s="65"/>
      <c r="D7" s="65"/>
      <c r="E7" s="65"/>
      <c r="F7" s="65"/>
      <c r="G7" s="65"/>
      <c r="H7" s="65"/>
      <c r="I7" s="65"/>
    </row>
    <row r="8" spans="1:11" x14ac:dyDescent="0.25">
      <c r="B8" s="66" t="s">
        <v>3</v>
      </c>
      <c r="C8" s="66"/>
      <c r="D8" s="66"/>
      <c r="E8" s="66"/>
      <c r="F8" s="66"/>
      <c r="G8" s="66"/>
      <c r="H8" s="66"/>
      <c r="I8" s="66"/>
    </row>
    <row r="9" spans="1:11" ht="20.25" thickBot="1" x14ac:dyDescent="0.3">
      <c r="B9" s="65" t="s">
        <v>28</v>
      </c>
      <c r="C9" s="65"/>
      <c r="D9" s="65"/>
      <c r="E9" s="65"/>
      <c r="F9" s="65"/>
      <c r="G9" s="65"/>
      <c r="H9" s="65"/>
      <c r="I9" s="65"/>
    </row>
    <row r="10" spans="1:11" ht="21" x14ac:dyDescent="0.25">
      <c r="B10" s="1"/>
      <c r="C10" s="2"/>
      <c r="D10" s="3"/>
      <c r="E10" s="2"/>
      <c r="F10" s="2"/>
      <c r="G10" s="2"/>
      <c r="H10" s="2"/>
      <c r="I10" s="4"/>
    </row>
    <row r="11" spans="1:11" ht="15.75" thickBot="1" x14ac:dyDescent="0.3">
      <c r="B11" s="67" t="s">
        <v>27</v>
      </c>
      <c r="C11" s="68"/>
      <c r="D11" s="68"/>
      <c r="E11" s="69"/>
      <c r="F11" s="68"/>
      <c r="G11" s="68"/>
      <c r="H11" s="68"/>
      <c r="I11" s="70"/>
      <c r="K11" s="38"/>
    </row>
    <row r="12" spans="1:11" x14ac:dyDescent="0.25">
      <c r="B12" s="31"/>
      <c r="C12" s="32"/>
      <c r="D12" s="34"/>
      <c r="E12" s="35" t="s">
        <v>21</v>
      </c>
      <c r="F12" s="6"/>
      <c r="G12" s="61" t="s">
        <v>4</v>
      </c>
      <c r="H12" s="62"/>
      <c r="I12" s="63"/>
    </row>
    <row r="13" spans="1:11" ht="15.75" thickBot="1" x14ac:dyDescent="0.3">
      <c r="B13" s="7"/>
      <c r="C13" s="8"/>
      <c r="D13" s="7"/>
      <c r="E13" s="36" t="s">
        <v>5</v>
      </c>
      <c r="F13" s="8"/>
      <c r="G13" s="11"/>
      <c r="H13" s="12"/>
      <c r="I13" s="43"/>
    </row>
    <row r="14" spans="1:11" ht="15.75" thickBot="1" x14ac:dyDescent="0.3">
      <c r="B14" s="11"/>
      <c r="C14" s="12"/>
      <c r="D14" s="7"/>
      <c r="E14" s="37"/>
      <c r="F14" s="8"/>
      <c r="G14" s="5" t="s">
        <v>6</v>
      </c>
      <c r="H14" s="40" t="s">
        <v>7</v>
      </c>
      <c r="I14" s="13" t="s">
        <v>8</v>
      </c>
    </row>
    <row r="15" spans="1:11" x14ac:dyDescent="0.25">
      <c r="B15" s="14" t="s">
        <v>9</v>
      </c>
      <c r="C15" s="15" t="s">
        <v>10</v>
      </c>
      <c r="D15" s="5" t="s">
        <v>17</v>
      </c>
      <c r="E15" s="10"/>
      <c r="F15" s="8"/>
      <c r="G15" s="9" t="s">
        <v>11</v>
      </c>
      <c r="H15" s="15"/>
      <c r="I15" s="44"/>
    </row>
    <row r="16" spans="1:11" ht="18.75" customHeight="1" x14ac:dyDescent="0.25">
      <c r="B16" s="55" t="s">
        <v>30</v>
      </c>
      <c r="C16" s="16"/>
      <c r="D16" s="17"/>
      <c r="E16" s="18"/>
      <c r="F16" s="20"/>
      <c r="G16" s="19"/>
      <c r="H16" s="41"/>
      <c r="I16" s="45"/>
    </row>
    <row r="17" spans="2:9" x14ac:dyDescent="0.25">
      <c r="B17" s="54" t="s">
        <v>12</v>
      </c>
      <c r="C17" s="30"/>
      <c r="D17" s="27" t="s">
        <v>29</v>
      </c>
      <c r="E17" s="24"/>
      <c r="F17" s="25"/>
      <c r="G17" s="26"/>
      <c r="H17" s="42"/>
      <c r="I17" s="46">
        <v>421266.95</v>
      </c>
    </row>
    <row r="18" spans="2:9" ht="51.75" customHeight="1" x14ac:dyDescent="0.25">
      <c r="B18" s="54"/>
      <c r="C18" s="24">
        <v>1</v>
      </c>
      <c r="D18" s="23" t="s">
        <v>76</v>
      </c>
      <c r="E18" s="24">
        <v>151</v>
      </c>
      <c r="F18" s="25"/>
      <c r="G18" s="47">
        <v>500</v>
      </c>
      <c r="H18" s="52"/>
      <c r="I18" s="46">
        <f>+I17-G18+H18</f>
        <v>420766.95</v>
      </c>
    </row>
    <row r="19" spans="2:9" ht="51.75" customHeight="1" x14ac:dyDescent="0.25">
      <c r="B19" s="54"/>
      <c r="C19" s="24">
        <v>4</v>
      </c>
      <c r="D19" s="23" t="s">
        <v>31</v>
      </c>
      <c r="E19" s="24">
        <v>79339</v>
      </c>
      <c r="F19" s="25"/>
      <c r="G19" s="47">
        <v>61105.5</v>
      </c>
      <c r="H19" s="52"/>
      <c r="I19" s="46">
        <f t="shared" ref="I19:I52" si="0">+I18-G19+H19</f>
        <v>359661.45</v>
      </c>
    </row>
    <row r="20" spans="2:9" ht="60" customHeight="1" x14ac:dyDescent="0.25">
      <c r="B20" s="54"/>
      <c r="C20" s="24">
        <v>4</v>
      </c>
      <c r="D20" s="23" t="s">
        <v>32</v>
      </c>
      <c r="E20" s="24">
        <v>79340</v>
      </c>
      <c r="F20" s="25"/>
      <c r="G20" s="47">
        <v>134443.5</v>
      </c>
      <c r="H20" s="52"/>
      <c r="I20" s="46">
        <f t="shared" si="0"/>
        <v>225217.95</v>
      </c>
    </row>
    <row r="21" spans="2:9" ht="90" customHeight="1" x14ac:dyDescent="0.25">
      <c r="B21" s="54"/>
      <c r="C21" s="24">
        <v>4</v>
      </c>
      <c r="D21" s="23" t="s">
        <v>49</v>
      </c>
      <c r="E21" s="24">
        <v>2846</v>
      </c>
      <c r="F21" s="25"/>
      <c r="G21" s="47">
        <v>4550</v>
      </c>
      <c r="H21" s="52"/>
      <c r="I21" s="46">
        <f t="shared" si="0"/>
        <v>220667.95</v>
      </c>
    </row>
    <row r="22" spans="2:9" ht="55.5" customHeight="1" x14ac:dyDescent="0.25">
      <c r="B22" s="54"/>
      <c r="C22" s="24">
        <v>7</v>
      </c>
      <c r="D22" s="23" t="s">
        <v>33</v>
      </c>
      <c r="E22" s="24">
        <v>79341</v>
      </c>
      <c r="F22" s="25"/>
      <c r="G22" s="47">
        <v>21818.31</v>
      </c>
      <c r="H22" s="52"/>
      <c r="I22" s="46">
        <f t="shared" si="0"/>
        <v>198849.64</v>
      </c>
    </row>
    <row r="23" spans="2:9" ht="61.5" customHeight="1" x14ac:dyDescent="0.25">
      <c r="B23" s="54"/>
      <c r="C23" s="24">
        <v>8</v>
      </c>
      <c r="D23" s="23" t="s">
        <v>34</v>
      </c>
      <c r="E23" s="24">
        <v>79342</v>
      </c>
      <c r="F23" s="25"/>
      <c r="G23" s="47">
        <v>2000</v>
      </c>
      <c r="H23" s="52"/>
      <c r="I23" s="46">
        <f t="shared" si="0"/>
        <v>196849.64</v>
      </c>
    </row>
    <row r="24" spans="2:9" ht="61.5" customHeight="1" x14ac:dyDescent="0.25">
      <c r="B24" s="54"/>
      <c r="C24" s="24">
        <v>9</v>
      </c>
      <c r="D24" s="23" t="s">
        <v>37</v>
      </c>
      <c r="E24" s="24">
        <v>128</v>
      </c>
      <c r="F24" s="25"/>
      <c r="G24" s="47"/>
      <c r="H24" s="52">
        <v>340</v>
      </c>
      <c r="I24" s="46">
        <f t="shared" si="0"/>
        <v>197189.64</v>
      </c>
    </row>
    <row r="25" spans="2:9" ht="45.75" customHeight="1" x14ac:dyDescent="0.25">
      <c r="B25" s="54"/>
      <c r="C25" s="24">
        <v>10</v>
      </c>
      <c r="D25" s="23" t="s">
        <v>38</v>
      </c>
      <c r="E25" s="24">
        <v>129</v>
      </c>
      <c r="F25" s="25"/>
      <c r="G25" s="47"/>
      <c r="H25" s="52">
        <v>32916.67</v>
      </c>
      <c r="I25" s="46">
        <f t="shared" si="0"/>
        <v>230106.31</v>
      </c>
    </row>
    <row r="26" spans="2:9" ht="57.75" customHeight="1" x14ac:dyDescent="0.25">
      <c r="B26" s="54"/>
      <c r="C26" s="24">
        <v>14</v>
      </c>
      <c r="D26" s="23" t="s">
        <v>72</v>
      </c>
      <c r="E26" s="24">
        <v>79343</v>
      </c>
      <c r="F26" s="25"/>
      <c r="G26" s="47">
        <v>5297.03</v>
      </c>
      <c r="H26" s="52"/>
      <c r="I26" s="46">
        <f t="shared" si="0"/>
        <v>224809.28</v>
      </c>
    </row>
    <row r="27" spans="2:9" ht="62.25" customHeight="1" x14ac:dyDescent="0.25">
      <c r="B27" s="54"/>
      <c r="C27" s="24">
        <v>14</v>
      </c>
      <c r="D27" s="23" t="s">
        <v>73</v>
      </c>
      <c r="E27" s="24">
        <v>79344</v>
      </c>
      <c r="F27" s="25"/>
      <c r="G27" s="47">
        <v>21517.82</v>
      </c>
      <c r="H27" s="52"/>
      <c r="I27" s="46">
        <f t="shared" si="0"/>
        <v>203291.46</v>
      </c>
    </row>
    <row r="28" spans="2:9" ht="84" customHeight="1" x14ac:dyDescent="0.25">
      <c r="B28" s="54"/>
      <c r="C28" s="24">
        <v>14</v>
      </c>
      <c r="D28" s="23" t="s">
        <v>46</v>
      </c>
      <c r="E28" s="24">
        <v>79345</v>
      </c>
      <c r="F28" s="25"/>
      <c r="G28" s="47">
        <v>7790</v>
      </c>
      <c r="H28" s="52"/>
      <c r="I28" s="46">
        <f t="shared" si="0"/>
        <v>195501.46</v>
      </c>
    </row>
    <row r="29" spans="2:9" ht="51.75" customHeight="1" x14ac:dyDescent="0.25">
      <c r="B29" s="54"/>
      <c r="C29" s="24">
        <v>14</v>
      </c>
      <c r="D29" s="23" t="s">
        <v>47</v>
      </c>
      <c r="E29" s="24">
        <v>79346</v>
      </c>
      <c r="F29" s="25"/>
      <c r="G29" s="47">
        <v>1710</v>
      </c>
      <c r="H29" s="52"/>
      <c r="I29" s="46">
        <f t="shared" si="0"/>
        <v>193791.46</v>
      </c>
    </row>
    <row r="30" spans="2:9" ht="32.25" customHeight="1" x14ac:dyDescent="0.25">
      <c r="B30" s="54"/>
      <c r="C30" s="24">
        <v>16</v>
      </c>
      <c r="D30" s="23" t="s">
        <v>39</v>
      </c>
      <c r="E30" s="24">
        <v>31</v>
      </c>
      <c r="F30" s="25"/>
      <c r="G30" s="47"/>
      <c r="H30" s="52">
        <v>1800000</v>
      </c>
      <c r="I30" s="46">
        <f t="shared" si="0"/>
        <v>1993791.46</v>
      </c>
    </row>
    <row r="31" spans="2:9" ht="58.5" customHeight="1" x14ac:dyDescent="0.25">
      <c r="B31" s="54"/>
      <c r="C31" s="24">
        <v>17</v>
      </c>
      <c r="D31" s="23" t="s">
        <v>48</v>
      </c>
      <c r="E31" s="24">
        <v>79347</v>
      </c>
      <c r="F31" s="25"/>
      <c r="G31" s="47">
        <v>53800</v>
      </c>
      <c r="H31" s="52"/>
      <c r="I31" s="46">
        <f t="shared" si="0"/>
        <v>1939991.46</v>
      </c>
    </row>
    <row r="32" spans="2:9" ht="59.25" customHeight="1" x14ac:dyDescent="0.25">
      <c r="B32" s="54"/>
      <c r="C32" s="24">
        <v>17</v>
      </c>
      <c r="D32" s="23" t="s">
        <v>52</v>
      </c>
      <c r="E32" s="24">
        <v>79348</v>
      </c>
      <c r="F32" s="25"/>
      <c r="G32" s="47">
        <v>81291</v>
      </c>
      <c r="H32" s="52"/>
      <c r="I32" s="46">
        <f t="shared" si="0"/>
        <v>1858700.46</v>
      </c>
    </row>
    <row r="33" spans="2:9" ht="21" customHeight="1" x14ac:dyDescent="0.25">
      <c r="B33" s="54"/>
      <c r="C33" s="24">
        <v>17</v>
      </c>
      <c r="D33" s="23" t="s">
        <v>35</v>
      </c>
      <c r="E33" s="24">
        <v>79349</v>
      </c>
      <c r="F33" s="25"/>
      <c r="G33" s="47"/>
      <c r="H33" s="52"/>
      <c r="I33" s="46">
        <f t="shared" si="0"/>
        <v>1858700.46</v>
      </c>
    </row>
    <row r="34" spans="2:9" ht="48.75" customHeight="1" x14ac:dyDescent="0.25">
      <c r="B34" s="54"/>
      <c r="C34" s="24">
        <v>17</v>
      </c>
      <c r="D34" s="23" t="s">
        <v>53</v>
      </c>
      <c r="E34" s="24">
        <v>79350</v>
      </c>
      <c r="F34" s="25"/>
      <c r="G34" s="47">
        <v>51101</v>
      </c>
      <c r="H34" s="52"/>
      <c r="I34" s="46">
        <f t="shared" si="0"/>
        <v>1807599.46</v>
      </c>
    </row>
    <row r="35" spans="2:9" ht="61.5" customHeight="1" x14ac:dyDescent="0.25">
      <c r="B35" s="54"/>
      <c r="C35" s="24">
        <v>18</v>
      </c>
      <c r="D35" s="23" t="s">
        <v>74</v>
      </c>
      <c r="E35" s="24">
        <v>79351</v>
      </c>
      <c r="F35" s="25"/>
      <c r="G35" s="47">
        <v>18000</v>
      </c>
      <c r="H35" s="52"/>
      <c r="I35" s="46">
        <f t="shared" si="0"/>
        <v>1789599.46</v>
      </c>
    </row>
    <row r="36" spans="2:9" ht="56.25" customHeight="1" x14ac:dyDescent="0.25">
      <c r="B36" s="54"/>
      <c r="C36" s="24">
        <v>18</v>
      </c>
      <c r="D36" s="23" t="s">
        <v>54</v>
      </c>
      <c r="E36" s="24">
        <v>79352</v>
      </c>
      <c r="F36" s="25"/>
      <c r="G36" s="47">
        <v>15933</v>
      </c>
      <c r="H36" s="52"/>
      <c r="I36" s="46">
        <f t="shared" si="0"/>
        <v>1773666.46</v>
      </c>
    </row>
    <row r="37" spans="2:9" ht="54" customHeight="1" x14ac:dyDescent="0.25">
      <c r="B37" s="54"/>
      <c r="C37" s="24">
        <v>18</v>
      </c>
      <c r="D37" s="23" t="s">
        <v>75</v>
      </c>
      <c r="E37" s="24">
        <v>79353</v>
      </c>
      <c r="F37" s="25"/>
      <c r="G37" s="47">
        <v>37381.68</v>
      </c>
      <c r="H37" s="52"/>
      <c r="I37" s="46">
        <f t="shared" si="0"/>
        <v>1736284.78</v>
      </c>
    </row>
    <row r="38" spans="2:9" ht="144" customHeight="1" x14ac:dyDescent="0.25">
      <c r="B38" s="54"/>
      <c r="C38" s="24">
        <v>18</v>
      </c>
      <c r="D38" s="23" t="s">
        <v>55</v>
      </c>
      <c r="E38" s="24">
        <v>79354</v>
      </c>
      <c r="F38" s="25"/>
      <c r="G38" s="47">
        <v>161198.45000000001</v>
      </c>
      <c r="H38" s="52"/>
      <c r="I38" s="46">
        <f t="shared" si="0"/>
        <v>1575086.33</v>
      </c>
    </row>
    <row r="39" spans="2:9" ht="87" customHeight="1" x14ac:dyDescent="0.25">
      <c r="B39" s="54"/>
      <c r="C39" s="24">
        <v>18</v>
      </c>
      <c r="D39" s="23" t="s">
        <v>56</v>
      </c>
      <c r="E39" s="24">
        <v>79355</v>
      </c>
      <c r="F39" s="25"/>
      <c r="G39" s="47">
        <v>50172</v>
      </c>
      <c r="H39" s="52"/>
      <c r="I39" s="46">
        <f t="shared" si="0"/>
        <v>1524914.33</v>
      </c>
    </row>
    <row r="40" spans="2:9" ht="57" customHeight="1" x14ac:dyDescent="0.25">
      <c r="B40" s="54"/>
      <c r="C40" s="24">
        <v>21</v>
      </c>
      <c r="D40" s="23" t="s">
        <v>57</v>
      </c>
      <c r="E40" s="24">
        <v>79356</v>
      </c>
      <c r="F40" s="25"/>
      <c r="G40" s="47">
        <v>76047.87</v>
      </c>
      <c r="H40" s="52"/>
      <c r="I40" s="46">
        <f t="shared" si="0"/>
        <v>1448866.46</v>
      </c>
    </row>
    <row r="41" spans="2:9" ht="61.5" customHeight="1" x14ac:dyDescent="0.25">
      <c r="B41" s="54"/>
      <c r="C41" s="24">
        <v>21</v>
      </c>
      <c r="D41" s="23" t="s">
        <v>58</v>
      </c>
      <c r="E41" s="24">
        <v>79357</v>
      </c>
      <c r="F41" s="25"/>
      <c r="G41" s="47">
        <v>35770.15</v>
      </c>
      <c r="H41" s="52"/>
      <c r="I41" s="46">
        <f t="shared" si="0"/>
        <v>1413096.31</v>
      </c>
    </row>
    <row r="42" spans="2:9" ht="72.75" customHeight="1" x14ac:dyDescent="0.25">
      <c r="B42" s="54"/>
      <c r="C42" s="24">
        <v>21</v>
      </c>
      <c r="D42" s="23" t="s">
        <v>59</v>
      </c>
      <c r="E42" s="24">
        <v>79358</v>
      </c>
      <c r="F42" s="25"/>
      <c r="G42" s="47">
        <v>10170</v>
      </c>
      <c r="H42" s="52"/>
      <c r="I42" s="46">
        <f t="shared" si="0"/>
        <v>1402926.31</v>
      </c>
    </row>
    <row r="43" spans="2:9" ht="60" customHeight="1" x14ac:dyDescent="0.25">
      <c r="B43" s="54"/>
      <c r="C43" s="24">
        <v>22</v>
      </c>
      <c r="D43" s="23" t="s">
        <v>41</v>
      </c>
      <c r="E43" s="24">
        <v>2864</v>
      </c>
      <c r="F43" s="25"/>
      <c r="G43" s="47">
        <v>2800</v>
      </c>
      <c r="H43" s="52"/>
      <c r="I43" s="46">
        <f t="shared" si="0"/>
        <v>1400126.31</v>
      </c>
    </row>
    <row r="44" spans="2:9" ht="109.5" customHeight="1" x14ac:dyDescent="0.25">
      <c r="B44" s="54"/>
      <c r="C44" s="24">
        <v>22</v>
      </c>
      <c r="D44" s="23" t="s">
        <v>50</v>
      </c>
      <c r="E44" s="24">
        <v>2865</v>
      </c>
      <c r="F44" s="25"/>
      <c r="G44" s="47">
        <v>4350</v>
      </c>
      <c r="H44" s="52"/>
      <c r="I44" s="46">
        <f t="shared" si="0"/>
        <v>1395776.31</v>
      </c>
    </row>
    <row r="45" spans="2:9" ht="120" customHeight="1" x14ac:dyDescent="0.25">
      <c r="B45" s="54"/>
      <c r="C45" s="24">
        <v>22</v>
      </c>
      <c r="D45" s="23" t="s">
        <v>51</v>
      </c>
      <c r="E45" s="24">
        <v>2866</v>
      </c>
      <c r="F45" s="25"/>
      <c r="G45" s="47">
        <v>5000</v>
      </c>
      <c r="H45" s="52"/>
      <c r="I45" s="46">
        <f t="shared" si="0"/>
        <v>1390776.31</v>
      </c>
    </row>
    <row r="46" spans="2:9" ht="66" customHeight="1" x14ac:dyDescent="0.25">
      <c r="B46" s="54"/>
      <c r="C46" s="24">
        <v>22</v>
      </c>
      <c r="D46" s="23" t="s">
        <v>60</v>
      </c>
      <c r="E46" s="24">
        <v>79359</v>
      </c>
      <c r="F46" s="25"/>
      <c r="G46" s="47">
        <v>95000</v>
      </c>
      <c r="H46" s="52"/>
      <c r="I46" s="46">
        <f t="shared" si="0"/>
        <v>1295776.31</v>
      </c>
    </row>
    <row r="47" spans="2:9" ht="66.75" customHeight="1" x14ac:dyDescent="0.25">
      <c r="B47" s="54"/>
      <c r="C47" s="24">
        <v>22</v>
      </c>
      <c r="D47" s="23" t="s">
        <v>70</v>
      </c>
      <c r="E47" s="24">
        <v>79360</v>
      </c>
      <c r="F47" s="25"/>
      <c r="G47" s="47">
        <v>4560</v>
      </c>
      <c r="H47" s="52"/>
      <c r="I47" s="46">
        <f t="shared" si="0"/>
        <v>1291216.31</v>
      </c>
    </row>
    <row r="48" spans="2:9" ht="78" customHeight="1" x14ac:dyDescent="0.25">
      <c r="B48" s="54"/>
      <c r="C48" s="24">
        <v>22</v>
      </c>
      <c r="D48" s="23" t="s">
        <v>61</v>
      </c>
      <c r="E48" s="24">
        <v>79361</v>
      </c>
      <c r="F48" s="25"/>
      <c r="G48" s="47">
        <v>124296.5</v>
      </c>
      <c r="H48" s="52"/>
      <c r="I48" s="46">
        <f t="shared" si="0"/>
        <v>1166919.81</v>
      </c>
    </row>
    <row r="49" spans="2:9" ht="39" customHeight="1" x14ac:dyDescent="0.25">
      <c r="B49" s="54"/>
      <c r="C49" s="24">
        <v>24</v>
      </c>
      <c r="D49" s="23" t="s">
        <v>44</v>
      </c>
      <c r="E49" s="24">
        <v>2879</v>
      </c>
      <c r="F49" s="25"/>
      <c r="G49" s="47">
        <v>386907.93</v>
      </c>
      <c r="H49" s="52"/>
      <c r="I49" s="46">
        <f t="shared" si="0"/>
        <v>780011.88000000012</v>
      </c>
    </row>
    <row r="50" spans="2:9" ht="83.25" customHeight="1" x14ac:dyDescent="0.25">
      <c r="B50" s="54"/>
      <c r="C50" s="24">
        <v>25</v>
      </c>
      <c r="D50" s="23" t="s">
        <v>45</v>
      </c>
      <c r="E50" s="24">
        <v>2880</v>
      </c>
      <c r="F50" s="25"/>
      <c r="G50" s="47">
        <v>2500</v>
      </c>
      <c r="H50" s="52"/>
      <c r="I50" s="46">
        <f t="shared" si="0"/>
        <v>777511.88000000012</v>
      </c>
    </row>
    <row r="51" spans="2:9" ht="83.25" customHeight="1" x14ac:dyDescent="0.25">
      <c r="B51" s="54"/>
      <c r="C51" s="24">
        <v>25</v>
      </c>
      <c r="D51" s="23" t="s">
        <v>43</v>
      </c>
      <c r="E51" s="24">
        <v>2881</v>
      </c>
      <c r="F51" s="25"/>
      <c r="G51" s="47">
        <v>1700</v>
      </c>
      <c r="H51" s="52"/>
      <c r="I51" s="46">
        <f t="shared" si="0"/>
        <v>775811.88000000012</v>
      </c>
    </row>
    <row r="52" spans="2:9" ht="102" customHeight="1" x14ac:dyDescent="0.25">
      <c r="B52" s="54"/>
      <c r="C52" s="24">
        <v>25</v>
      </c>
      <c r="D52" s="23" t="s">
        <v>42</v>
      </c>
      <c r="E52" s="24">
        <v>2882</v>
      </c>
      <c r="F52" s="25"/>
      <c r="G52" s="47">
        <v>2000</v>
      </c>
      <c r="H52" s="52"/>
      <c r="I52" s="46">
        <f t="shared" si="0"/>
        <v>773811.88000000012</v>
      </c>
    </row>
    <row r="53" spans="2:9" ht="23.25" customHeight="1" x14ac:dyDescent="0.25">
      <c r="B53" s="54"/>
      <c r="C53" s="24">
        <v>25</v>
      </c>
      <c r="D53" s="23" t="s">
        <v>35</v>
      </c>
      <c r="E53" s="24">
        <v>79362</v>
      </c>
      <c r="F53" s="25"/>
      <c r="G53" s="47"/>
      <c r="H53" s="52"/>
      <c r="I53" s="46">
        <f t="shared" ref="I53:I65" si="1">+I52-G53+H53</f>
        <v>773811.88000000012</v>
      </c>
    </row>
    <row r="54" spans="2:9" ht="63" customHeight="1" x14ac:dyDescent="0.25">
      <c r="B54" s="54"/>
      <c r="C54" s="24">
        <v>25</v>
      </c>
      <c r="D54" s="23" t="s">
        <v>66</v>
      </c>
      <c r="E54" s="24">
        <v>79363</v>
      </c>
      <c r="F54" s="25"/>
      <c r="G54" s="47">
        <v>118876</v>
      </c>
      <c r="H54" s="52"/>
      <c r="I54" s="46">
        <f t="shared" si="1"/>
        <v>654935.88000000012</v>
      </c>
    </row>
    <row r="55" spans="2:9" ht="66.75" customHeight="1" x14ac:dyDescent="0.25">
      <c r="B55" s="54"/>
      <c r="C55" s="24">
        <v>25</v>
      </c>
      <c r="D55" s="23" t="s">
        <v>62</v>
      </c>
      <c r="E55" s="24">
        <v>79364</v>
      </c>
      <c r="F55" s="25"/>
      <c r="G55" s="47">
        <v>5085</v>
      </c>
      <c r="H55" s="52"/>
      <c r="I55" s="46">
        <f t="shared" si="1"/>
        <v>649850.88000000012</v>
      </c>
    </row>
    <row r="56" spans="2:9" ht="72.75" customHeight="1" x14ac:dyDescent="0.25">
      <c r="B56" s="54"/>
      <c r="C56" s="24">
        <v>25</v>
      </c>
      <c r="D56" s="23" t="s">
        <v>68</v>
      </c>
      <c r="E56" s="24">
        <v>79365</v>
      </c>
      <c r="F56" s="25"/>
      <c r="G56" s="47">
        <v>118650</v>
      </c>
      <c r="H56" s="52"/>
      <c r="I56" s="46">
        <f t="shared" si="1"/>
        <v>531200.88000000012</v>
      </c>
    </row>
    <row r="57" spans="2:9" ht="72" customHeight="1" x14ac:dyDescent="0.25">
      <c r="B57" s="54"/>
      <c r="C57" s="24">
        <v>25</v>
      </c>
      <c r="D57" s="23" t="s">
        <v>63</v>
      </c>
      <c r="E57" s="24">
        <v>79366</v>
      </c>
      <c r="F57" s="25"/>
      <c r="G57" s="47">
        <v>22515</v>
      </c>
      <c r="H57" s="52"/>
      <c r="I57" s="46">
        <f t="shared" si="1"/>
        <v>508685.88000000012</v>
      </c>
    </row>
    <row r="58" spans="2:9" ht="60" customHeight="1" x14ac:dyDescent="0.25">
      <c r="B58" s="54"/>
      <c r="C58" s="24">
        <v>25</v>
      </c>
      <c r="D58" s="23" t="s">
        <v>64</v>
      </c>
      <c r="E58" s="24">
        <v>79367</v>
      </c>
      <c r="F58" s="25"/>
      <c r="G58" s="47">
        <v>30898.880000000001</v>
      </c>
      <c r="H58" s="52"/>
      <c r="I58" s="46">
        <f t="shared" si="1"/>
        <v>477787.00000000012</v>
      </c>
    </row>
    <row r="59" spans="2:9" ht="45.75" customHeight="1" x14ac:dyDescent="0.25">
      <c r="B59" s="54"/>
      <c r="C59" s="24">
        <v>28</v>
      </c>
      <c r="D59" s="23" t="s">
        <v>40</v>
      </c>
      <c r="E59" s="24">
        <v>130</v>
      </c>
      <c r="F59" s="25"/>
      <c r="G59" s="47"/>
      <c r="H59" s="52">
        <v>14375</v>
      </c>
      <c r="I59" s="46">
        <f t="shared" si="1"/>
        <v>492162.00000000012</v>
      </c>
    </row>
    <row r="60" spans="2:9" ht="64.5" customHeight="1" x14ac:dyDescent="0.25">
      <c r="B60" s="54"/>
      <c r="C60" s="24">
        <v>29</v>
      </c>
      <c r="D60" s="23" t="s">
        <v>69</v>
      </c>
      <c r="E60" s="24">
        <v>79368</v>
      </c>
      <c r="F60" s="25"/>
      <c r="G60" s="47">
        <v>99397.87</v>
      </c>
      <c r="H60" s="52"/>
      <c r="I60" s="46">
        <f t="shared" si="1"/>
        <v>392764.13000000012</v>
      </c>
    </row>
    <row r="61" spans="2:9" ht="93" customHeight="1" x14ac:dyDescent="0.25">
      <c r="B61" s="54"/>
      <c r="C61" s="24">
        <v>29</v>
      </c>
      <c r="D61" s="23" t="s">
        <v>71</v>
      </c>
      <c r="E61" s="24">
        <v>79369</v>
      </c>
      <c r="F61" s="25"/>
      <c r="G61" s="47">
        <v>4409.59</v>
      </c>
      <c r="H61" s="52"/>
      <c r="I61" s="46">
        <f t="shared" si="1"/>
        <v>388354.5400000001</v>
      </c>
    </row>
    <row r="62" spans="2:9" ht="60.75" customHeight="1" x14ac:dyDescent="0.25">
      <c r="B62" s="54"/>
      <c r="C62" s="24">
        <v>29</v>
      </c>
      <c r="D62" s="23" t="s">
        <v>67</v>
      </c>
      <c r="E62" s="24">
        <v>79370</v>
      </c>
      <c r="F62" s="25"/>
      <c r="G62" s="47">
        <v>55087.5</v>
      </c>
      <c r="H62" s="52"/>
      <c r="I62" s="46">
        <f t="shared" si="1"/>
        <v>333267.0400000001</v>
      </c>
    </row>
    <row r="63" spans="2:9" ht="47.25" customHeight="1" x14ac:dyDescent="0.25">
      <c r="B63" s="54"/>
      <c r="C63" s="24">
        <v>30</v>
      </c>
      <c r="D63" s="23" t="s">
        <v>65</v>
      </c>
      <c r="E63" s="24">
        <v>79371</v>
      </c>
      <c r="F63" s="25"/>
      <c r="G63" s="47">
        <v>5694.72</v>
      </c>
      <c r="H63" s="52"/>
      <c r="I63" s="46">
        <f t="shared" si="1"/>
        <v>327572.32000000012</v>
      </c>
    </row>
    <row r="64" spans="2:9" ht="34.5" customHeight="1" x14ac:dyDescent="0.25">
      <c r="B64" s="54"/>
      <c r="C64" s="24">
        <v>30</v>
      </c>
      <c r="D64" s="23" t="s">
        <v>36</v>
      </c>
      <c r="E64" s="24">
        <v>131</v>
      </c>
      <c r="F64" s="25"/>
      <c r="G64" s="47"/>
      <c r="H64" s="52">
        <v>5000</v>
      </c>
      <c r="I64" s="46">
        <f t="shared" si="1"/>
        <v>332572.32000000012</v>
      </c>
    </row>
    <row r="65" spans="2:9" ht="26.25" customHeight="1" x14ac:dyDescent="0.25">
      <c r="B65" s="54"/>
      <c r="C65" s="24">
        <v>31</v>
      </c>
      <c r="D65" s="23" t="s">
        <v>77</v>
      </c>
      <c r="E65" s="24">
        <v>152</v>
      </c>
      <c r="F65" s="25"/>
      <c r="G65" s="47">
        <v>2838.36</v>
      </c>
      <c r="H65" s="52"/>
      <c r="I65" s="46">
        <f t="shared" si="1"/>
        <v>329733.96000000014</v>
      </c>
    </row>
    <row r="66" spans="2:9" ht="24.75" customHeight="1" x14ac:dyDescent="0.25">
      <c r="B66" s="54"/>
      <c r="C66" s="24"/>
      <c r="D66" s="27" t="s">
        <v>22</v>
      </c>
      <c r="E66" s="39"/>
      <c r="F66" s="28"/>
      <c r="G66" s="29">
        <f>SUM(G18:G65)</f>
        <v>1944164.66</v>
      </c>
      <c r="H66" s="29">
        <f>SUM(H18:H65)</f>
        <v>1852631.67</v>
      </c>
      <c r="I66" s="46"/>
    </row>
    <row r="67" spans="2:9" ht="78.75" customHeight="1" x14ac:dyDescent="0.25">
      <c r="C67" s="53"/>
      <c r="G67" s="33"/>
    </row>
    <row r="68" spans="2:9" ht="25.5" customHeight="1" x14ac:dyDescent="0.25"/>
    <row r="72" spans="2:9" x14ac:dyDescent="0.25">
      <c r="B72" s="49" t="s">
        <v>13</v>
      </c>
      <c r="D72" s="58" t="s">
        <v>14</v>
      </c>
      <c r="E72" s="58"/>
      <c r="F72" s="48"/>
      <c r="G72" s="57" t="s">
        <v>16</v>
      </c>
      <c r="H72" s="58"/>
      <c r="I72" s="58"/>
    </row>
    <row r="73" spans="2:9" x14ac:dyDescent="0.25">
      <c r="B73" s="50" t="s">
        <v>23</v>
      </c>
      <c r="C73" s="49"/>
      <c r="D73" s="59" t="s">
        <v>15</v>
      </c>
      <c r="E73" s="59"/>
      <c r="G73" s="59" t="s">
        <v>24</v>
      </c>
      <c r="H73" s="59"/>
      <c r="I73" s="59"/>
    </row>
    <row r="74" spans="2:9" x14ac:dyDescent="0.25">
      <c r="B74" s="51" t="s">
        <v>19</v>
      </c>
      <c r="C74" s="50"/>
      <c r="D74" s="58" t="s">
        <v>20</v>
      </c>
      <c r="E74" s="58"/>
      <c r="G74" s="58" t="s">
        <v>18</v>
      </c>
      <c r="H74" s="58"/>
      <c r="I74" s="58"/>
    </row>
    <row r="75" spans="2:9" x14ac:dyDescent="0.25">
      <c r="B75" s="22"/>
      <c r="C75" s="51"/>
      <c r="D75" s="21"/>
    </row>
    <row r="76" spans="2:9" x14ac:dyDescent="0.25">
      <c r="B76" s="22"/>
      <c r="C76" s="22"/>
      <c r="D76" s="22"/>
    </row>
    <row r="77" spans="2:9" x14ac:dyDescent="0.25">
      <c r="B77" s="22"/>
      <c r="C77" s="22"/>
      <c r="D77" s="22"/>
    </row>
    <row r="78" spans="2:9" x14ac:dyDescent="0.25">
      <c r="B78" s="22"/>
      <c r="C78" s="22"/>
      <c r="D78" s="21"/>
    </row>
    <row r="79" spans="2:9" x14ac:dyDescent="0.25">
      <c r="B79" s="22"/>
      <c r="C79" s="22"/>
      <c r="D79" s="22"/>
    </row>
    <row r="80" spans="2:9" x14ac:dyDescent="0.25">
      <c r="C80" s="22"/>
    </row>
  </sheetData>
  <mergeCells count="16">
    <mergeCell ref="B2:I2"/>
    <mergeCell ref="G12:I12"/>
    <mergeCell ref="B6:I6"/>
    <mergeCell ref="B7:I7"/>
    <mergeCell ref="B8:I8"/>
    <mergeCell ref="B9:I9"/>
    <mergeCell ref="B11:I11"/>
    <mergeCell ref="B5:I5"/>
    <mergeCell ref="B4:I4"/>
    <mergeCell ref="B3:I3"/>
    <mergeCell ref="G72:I72"/>
    <mergeCell ref="G73:I73"/>
    <mergeCell ref="G74:I74"/>
    <mergeCell ref="D72:E72"/>
    <mergeCell ref="D73:E73"/>
    <mergeCell ref="D74:E74"/>
  </mergeCells>
  <pageMargins left="0.5500000000000000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ameAA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2022-04-11T00:36:19Z</dcterms:modified>
</cp:coreProperties>
</file>