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8_{A106A1F4-95C7-4295-8ECC-58A70CD416CC}"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8" i="8" l="1"/>
  <c r="H44" i="8"/>
  <c r="G44" i="8"/>
  <c r="I19" i="8" l="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alcChain>
</file>

<file path=xl/sharedStrings.xml><?xml version="1.0" encoding="utf-8"?>
<sst xmlns="http://schemas.openxmlformats.org/spreadsheetml/2006/main" count="58" uniqueCount="58">
  <si>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</si>
  <si>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</si>
  <si>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</si>
  <si>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</si>
  <si>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</si>
  <si>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</si>
  <si>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</si>
  <si>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</si>
  <si>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</si>
  <si>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</si>
  <si>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</si>
  <si>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</si>
  <si>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</si>
  <si>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</si>
  <si>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</si>
  <si>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</si>
  <si>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</si>
  <si>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</si>
  <si>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</si>
  <si>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</si>
  <si>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</si>
  <si>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</si>
  <si>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</si>
  <si>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</si>
  <si>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</si>
  <si>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</si>
  <si>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</si>
  <si>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</si>
  <si>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ANULADO</t>
  </si>
  <si>
    <t xml:space="preserve">COMISIONES Y CAGRGOS BANCARIOS </t>
  </si>
  <si>
    <t>VARIOS</t>
  </si>
  <si>
    <t>AL 30 DE DICIEMBRE DEL 2022</t>
  </si>
  <si>
    <t>DICIEMBRE</t>
  </si>
  <si>
    <t xml:space="preserve"> BALANCE AL 30 DE NOVIEMBRE, 2022</t>
  </si>
  <si>
    <t>TRANSFERENCIA (para cubrir nómina temporero y otros gastos de este Consejo Nacional de Drogas, corresp. Al mes de Diciembre/2022)</t>
  </si>
  <si>
    <t>TRANSFERENCIA (aporte Central Romana, correspondiente al mes de Noviembrre/2022).</t>
  </si>
  <si>
    <t>TRANSFERENCIA (pago regalia pascual a nómina adicional personal temporero, correspondiente al año/2022).</t>
  </si>
  <si>
    <t>DANIA E. ZORRILLA RAMIREZ (reposición del fondo de caja chica SEDE central de este Consejo Nacional de Drogas comprobante del 18848 al 18894)</t>
  </si>
  <si>
    <t>JENNY CAMPOS (reposición del fondo de chica de la Regional Noreste de San Francisco de Macorís, comporobantes del 1464 al 1491).</t>
  </si>
  <si>
    <t>MAXIMA MERCEDES BORBON BAUTISTA (reposición del fondo de caja chica de la Regional del Cibao Norte Santiago, comprobantes del 2010 al 2042).</t>
  </si>
  <si>
    <t>MARIBEL NUÑEZ OBREGON (reposición del fondo de caja chica del Centro de Atención Integral Niños, Niñas y Adolescentes en Consumo de Sustancias Psicoactivas (CAINANACSP), comprobantes del 1952 al 1977).</t>
  </si>
  <si>
    <t>M&amp;N, FIESTA &amp;DECORACIONES, SRL (pago alquiler de cristaleria y manteleria para el montaje de la actividad realizada con los miembros de la Junta Directiva y Directores de este Consejo Nacional de Drogas).</t>
  </si>
  <si>
    <t>EDICIONES VALDES, SRL (compra de (07) agendas con el logo institucional a full color grabado y nombre, para los miembros de la Junta Directiva de este Consjo Nacional de Drogas).</t>
  </si>
  <si>
    <t>M&amp;N, FIESTA &amp;DECORACIONES, SRL (por alquiler de manteleria para la capacitación "Curriculum Universidad de tratamiento para trastornos por uso de sustancias (UTC)", organizado por la Dirección de Estrategias de Atención, Rehabilitación e Integración Social, realizado en fecha del 21 al 25/11/2022, en la Universidad Autónoma de Santo Domingo (UASD).</t>
  </si>
  <si>
    <t>CREACIONES SORIVEL, SRL (compra de (02) arreglos florares y (04) pucheros de flores naturales para la actividad realizada con los miembros de la Junta Directiva y Directores de este Consejo Nacional de Drogas)</t>
  </si>
  <si>
    <t>COLECTOR DE IMPUESTOS INTERNOS (pago de las retenciones del 30% del ITBIS realizadas mediante cheques a proveedores del Estado, corresp. Al mes de noviembre/2022).</t>
  </si>
  <si>
    <t>COLECTOR DE IMPUESTOS INTERNOS (pago de las retenciones del 5% del ISR realizadas mediante cheques a proveedores del Estado, corresp. Al mes de noviembre/2022).</t>
  </si>
  <si>
    <t>GRUPO ECO ANTIPLAGAS, SRL (pago por servicio de fumigación de la planta principal y la cocina ubicada en el sótano de este Consejo Nacional de Drogas).</t>
  </si>
  <si>
    <t>DANIA E. ZORRILLA RAMIREZ (reposición del fondo de caja chica SEDE central de este Consejo Nacional de Drogas comprobante del 18895 al 18930).</t>
  </si>
  <si>
    <t>JENNY CAMPOS (reposición del fondo de chica de la Regional Noreste de San Francisco de Macorís, comporobantes del 1492 al 1503 ).</t>
  </si>
  <si>
    <t>HELEM NATHALY RODRIGUEZ FLETE (reposicion del fondo de caja  chica Regional (IV)  del Cibao Norte Santiago, comprobantes del No.2043 al.2069).</t>
  </si>
  <si>
    <t>COLECTOR CONTRIBUCIONES A LA TSS (pago de retenciones de empleados nomina adicional contratados temporal del Consejo Nacional de Drogas al sistema de la seguridad social, riesgo laboral, del seguro medico de salud, seguro salud per capita adicional para padres correspondientes al mes de diciembre 2022</t>
  </si>
  <si>
    <t>ADRIANA RUBIO FELIZ (reposición de los fondos de caja chica regional (VII) de Enriquillo  Sur, Barahona de este Consejo Nacional de Drogas, comprobantes del 2331 al 2349).</t>
  </si>
  <si>
    <t>MARIBEL NUÑEZ OBREGON (reposición del fondo de caja chica del Centro de Atención Integral Niños, Niñas y Adolescentes en Consumo de Sustancias Psicoactivas (CAINANACSP), comprobantes del 1978 al 1998 ).</t>
  </si>
  <si>
    <t>TRANSFERENCIA (para cubrir nómina temporero de este Consejo Nacional de Drogas, corresp. Al mes de Diciembre/2022)</t>
  </si>
  <si>
    <t>TRANSFERENCIA (pago viáticos y peaje al personal designado por Servicios Generales para trasladarse en fecha 08/09 y 10/12/2022 a la Regional (IV) del Cibao Norte Santiago, para completar los trabajos de impermeabilidad del techo del inmueble que se encuentra en proceso de remodelación).</t>
  </si>
  <si>
    <t>TRANSFERENCIA (pago nómina personal temporal, correspondiente al mes de diciembre/2022).</t>
  </si>
  <si>
    <t>TRANSFERENCIA (aporte Central Romana, correspondiente al mes de Diciembre/2022).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</si>
</sst>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Alignment="1">
      <alignment horizontal="center" vertical="center"/>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0" fontId="15" fillId="0" borderId="22"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6"/>
  <sheetViews>
    <sheetView tabSelected="1" topLeftCell="A40" workbookViewId="0">
      <selection activeCell="H43" sqref="H43"/>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2"/>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31</v>
      </c>
      <c r="C9" s="61"/>
      <c r="D9" s="61"/>
      <c r="E9" s="61"/>
      <c r="F9" s="61"/>
      <c r="G9" s="61"/>
      <c r="H9" s="61"/>
      <c r="I9" s="61"/>
    </row>
    <row r="10" spans="1:11" ht="21" x14ac:dyDescent="0.25">
      <c r="B10" s="1"/>
      <c r="C10" s="2"/>
      <c r="D10" s="3"/>
      <c r="E10" s="2"/>
      <c r="F10" s="2"/>
      <c r="G10" s="2"/>
      <c r="H10" s="2"/>
      <c r="I10" s="4"/>
    </row>
    <row r="11" spans="1:11" ht="15.75" thickBot="1" x14ac:dyDescent="0.3">
      <c r="B11" s="63" t="s">
        <v>27</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51" t="s">
        <v>32</v>
      </c>
      <c r="C16" s="16"/>
      <c r="D16" s="17"/>
      <c r="E16" s="18"/>
      <c r="F16" s="20"/>
      <c r="G16" s="19"/>
      <c r="H16" s="39"/>
      <c r="I16" s="43"/>
    </row>
    <row r="17" spans="2:9" x14ac:dyDescent="0.25">
      <c r="B17" s="50" t="s">
        <v>12</v>
      </c>
      <c r="C17" s="29"/>
      <c r="D17" s="26" t="s">
        <v>33</v>
      </c>
      <c r="E17" s="23"/>
      <c r="F17" s="24"/>
      <c r="G17" s="25"/>
      <c r="H17" s="40"/>
      <c r="I17" s="44">
        <v>207936.95</v>
      </c>
    </row>
    <row r="18" spans="2:9" ht="45" customHeight="1" x14ac:dyDescent="0.25">
      <c r="B18" s="50"/>
      <c r="C18" s="23">
        <v>1</v>
      </c>
      <c r="D18" s="53" t="s">
        <v>37</v>
      </c>
      <c r="E18" s="23">
        <v>79551</v>
      </c>
      <c r="F18" s="24"/>
      <c r="G18" s="45">
        <v>33382.86</v>
      </c>
      <c r="H18" s="48"/>
      <c r="I18" s="44">
        <f>+I17-G18+H18</f>
        <v>174554.09000000003</v>
      </c>
    </row>
    <row r="19" spans="2:9" ht="35.25" customHeight="1" x14ac:dyDescent="0.25">
      <c r="B19" s="50"/>
      <c r="C19" s="23">
        <v>1</v>
      </c>
      <c r="D19" s="22" t="s">
        <v>35</v>
      </c>
      <c r="E19" s="23">
        <v>151</v>
      </c>
      <c r="F19" s="24"/>
      <c r="G19" s="45"/>
      <c r="H19" s="48">
        <v>5000</v>
      </c>
      <c r="I19" s="44">
        <f t="shared" ref="I19:I25" si="0">+I18-G19+H19</f>
        <v>179554.09000000003</v>
      </c>
    </row>
    <row r="20" spans="2:9" ht="43.5" customHeight="1" x14ac:dyDescent="0.25">
      <c r="B20" s="50"/>
      <c r="C20" s="23">
        <v>6</v>
      </c>
      <c r="D20" s="53" t="s">
        <v>34</v>
      </c>
      <c r="E20" s="23">
        <v>43</v>
      </c>
      <c r="F20" s="24"/>
      <c r="G20" s="45"/>
      <c r="H20" s="48">
        <v>700000</v>
      </c>
      <c r="I20" s="44">
        <f t="shared" si="0"/>
        <v>879554.09000000008</v>
      </c>
    </row>
    <row r="21" spans="2:9" ht="47.25" customHeight="1" x14ac:dyDescent="0.25">
      <c r="B21" s="50"/>
      <c r="C21" s="23">
        <v>6</v>
      </c>
      <c r="D21" s="53" t="s">
        <v>36</v>
      </c>
      <c r="E21" s="23">
        <v>3349</v>
      </c>
      <c r="F21" s="24"/>
      <c r="G21" s="45">
        <v>470000</v>
      </c>
      <c r="H21" s="48"/>
      <c r="I21" s="44">
        <f t="shared" si="0"/>
        <v>409554.09000000008</v>
      </c>
    </row>
    <row r="22" spans="2:9" ht="41.25" customHeight="1" x14ac:dyDescent="0.25">
      <c r="B22" s="50"/>
      <c r="C22" s="23">
        <v>7</v>
      </c>
      <c r="D22" s="53" t="s">
        <v>38</v>
      </c>
      <c r="E22" s="23">
        <v>79552</v>
      </c>
      <c r="F22" s="24"/>
      <c r="G22" s="45">
        <v>18000</v>
      </c>
      <c r="H22" s="48"/>
      <c r="I22" s="44">
        <f t="shared" si="0"/>
        <v>391554.09000000008</v>
      </c>
    </row>
    <row r="23" spans="2:9" ht="21.75" customHeight="1" x14ac:dyDescent="0.25">
      <c r="B23" s="50"/>
      <c r="C23" s="23">
        <v>7</v>
      </c>
      <c r="D23" s="53" t="s">
        <v>28</v>
      </c>
      <c r="E23" s="23">
        <v>79553</v>
      </c>
      <c r="F23" s="24"/>
      <c r="G23" s="45"/>
      <c r="H23" s="48"/>
      <c r="I23" s="44">
        <f t="shared" si="0"/>
        <v>391554.09000000008</v>
      </c>
    </row>
    <row r="24" spans="2:9" ht="51" customHeight="1" x14ac:dyDescent="0.25">
      <c r="B24" s="50"/>
      <c r="C24" s="23">
        <v>7</v>
      </c>
      <c r="D24" s="53" t="s">
        <v>40</v>
      </c>
      <c r="E24" s="23">
        <v>79554</v>
      </c>
      <c r="F24" s="24"/>
      <c r="G24" s="45">
        <v>22370.04</v>
      </c>
      <c r="H24" s="48"/>
      <c r="I24" s="44">
        <f t="shared" si="0"/>
        <v>369184.0500000001</v>
      </c>
    </row>
    <row r="25" spans="2:9" ht="44.25" customHeight="1" x14ac:dyDescent="0.25">
      <c r="B25" s="50"/>
      <c r="C25" s="23">
        <v>7</v>
      </c>
      <c r="D25" s="53" t="s">
        <v>39</v>
      </c>
      <c r="E25" s="23">
        <v>79555</v>
      </c>
      <c r="F25" s="24"/>
      <c r="G25" s="45">
        <v>28003.24</v>
      </c>
      <c r="H25" s="48"/>
      <c r="I25" s="44">
        <f t="shared" si="0"/>
        <v>341180.81000000011</v>
      </c>
    </row>
    <row r="26" spans="2:9" ht="51.75" customHeight="1" x14ac:dyDescent="0.25">
      <c r="B26" s="50"/>
      <c r="C26" s="23">
        <v>7</v>
      </c>
      <c r="D26" s="53" t="s">
        <v>41</v>
      </c>
      <c r="E26" s="23">
        <v>79556</v>
      </c>
      <c r="F26" s="24"/>
      <c r="G26" s="45">
        <v>11300</v>
      </c>
      <c r="H26" s="48"/>
      <c r="I26" s="44">
        <f t="shared" ref="I26" si="1">+I25-G26+H26</f>
        <v>329880.81000000011</v>
      </c>
    </row>
    <row r="27" spans="2:9" ht="57" customHeight="1" x14ac:dyDescent="0.25">
      <c r="B27" s="50"/>
      <c r="C27" s="23">
        <v>9</v>
      </c>
      <c r="D27" s="53" t="s">
        <v>42</v>
      </c>
      <c r="E27" s="23">
        <v>79557</v>
      </c>
      <c r="F27" s="24"/>
      <c r="G27" s="45">
        <v>6842.15</v>
      </c>
      <c r="H27" s="48"/>
      <c r="I27" s="44">
        <f t="shared" ref="I27:I43" si="2">+I26-G27+H27</f>
        <v>323038.66000000009</v>
      </c>
    </row>
    <row r="28" spans="2:9" ht="98.25" customHeight="1" x14ac:dyDescent="0.25">
      <c r="B28" s="50"/>
      <c r="C28" s="23">
        <v>9</v>
      </c>
      <c r="D28" s="53" t="s">
        <v>43</v>
      </c>
      <c r="E28" s="23">
        <v>79558</v>
      </c>
      <c r="F28" s="24"/>
      <c r="G28" s="45">
        <v>7910</v>
      </c>
      <c r="H28" s="48"/>
      <c r="I28" s="44">
        <f t="shared" si="2"/>
        <v>315128.66000000009</v>
      </c>
    </row>
    <row r="29" spans="2:9" ht="56.25" customHeight="1" x14ac:dyDescent="0.25">
      <c r="B29" s="50"/>
      <c r="C29" s="23">
        <v>14</v>
      </c>
      <c r="D29" s="22" t="s">
        <v>45</v>
      </c>
      <c r="E29" s="23">
        <v>79559</v>
      </c>
      <c r="F29" s="24"/>
      <c r="G29" s="45">
        <v>432</v>
      </c>
      <c r="H29" s="48"/>
      <c r="I29" s="44">
        <f t="shared" si="2"/>
        <v>314696.66000000009</v>
      </c>
    </row>
    <row r="30" spans="2:9" ht="53.25" customHeight="1" x14ac:dyDescent="0.25">
      <c r="B30" s="50"/>
      <c r="C30" s="23">
        <v>14</v>
      </c>
      <c r="D30" s="22" t="s">
        <v>46</v>
      </c>
      <c r="E30" s="23">
        <v>79560</v>
      </c>
      <c r="F30" s="24"/>
      <c r="G30" s="45">
        <v>23590.58</v>
      </c>
      <c r="H30" s="48"/>
      <c r="I30" s="44">
        <f t="shared" si="2"/>
        <v>291106.08000000007</v>
      </c>
    </row>
    <row r="31" spans="2:9" ht="48.75" customHeight="1" x14ac:dyDescent="0.25">
      <c r="B31" s="50"/>
      <c r="C31" s="23">
        <v>15</v>
      </c>
      <c r="D31" s="22" t="s">
        <v>47</v>
      </c>
      <c r="E31" s="23">
        <v>79561</v>
      </c>
      <c r="F31" s="24"/>
      <c r="G31" s="45">
        <v>15820</v>
      </c>
      <c r="H31" s="48"/>
      <c r="I31" s="44">
        <f t="shared" si="2"/>
        <v>275286.08000000007</v>
      </c>
    </row>
    <row r="32" spans="2:9" ht="72" customHeight="1" x14ac:dyDescent="0.25">
      <c r="B32" s="50"/>
      <c r="C32" s="23">
        <v>23</v>
      </c>
      <c r="D32" s="22" t="s">
        <v>44</v>
      </c>
      <c r="E32" s="23">
        <v>79562</v>
      </c>
      <c r="F32" s="24"/>
      <c r="G32" s="45">
        <v>11300</v>
      </c>
      <c r="H32" s="48"/>
      <c r="I32" s="44">
        <f t="shared" si="2"/>
        <v>263986.08000000007</v>
      </c>
    </row>
    <row r="33" spans="2:9" ht="36.75" customHeight="1" x14ac:dyDescent="0.25">
      <c r="B33" s="50"/>
      <c r="C33" s="23">
        <v>27</v>
      </c>
      <c r="D33" s="22" t="s">
        <v>54</v>
      </c>
      <c r="E33" s="23">
        <v>44</v>
      </c>
      <c r="F33" s="24"/>
      <c r="G33" s="45"/>
      <c r="H33" s="48">
        <v>540000</v>
      </c>
      <c r="I33" s="44">
        <f t="shared" si="2"/>
        <v>803986.08000000007</v>
      </c>
    </row>
    <row r="34" spans="2:9" ht="80.25" customHeight="1" x14ac:dyDescent="0.25">
      <c r="B34" s="50"/>
      <c r="C34" s="23">
        <v>27</v>
      </c>
      <c r="D34" s="22" t="s">
        <v>55</v>
      </c>
      <c r="E34" s="23">
        <v>3398</v>
      </c>
      <c r="F34" s="24"/>
      <c r="G34" s="45">
        <v>4020</v>
      </c>
      <c r="H34" s="48"/>
      <c r="I34" s="44">
        <f t="shared" si="2"/>
        <v>799966.08000000007</v>
      </c>
    </row>
    <row r="35" spans="2:9" ht="32.25" customHeight="1" x14ac:dyDescent="0.25">
      <c r="B35" s="50"/>
      <c r="C35" s="23">
        <v>27</v>
      </c>
      <c r="D35" s="22" t="s">
        <v>56</v>
      </c>
      <c r="E35" s="23">
        <v>3393</v>
      </c>
      <c r="F35" s="24"/>
      <c r="G35" s="45">
        <v>386778.07</v>
      </c>
      <c r="H35" s="48"/>
      <c r="I35" s="44">
        <f t="shared" si="2"/>
        <v>413188.01000000007</v>
      </c>
    </row>
    <row r="36" spans="2:9" ht="47.25" customHeight="1" x14ac:dyDescent="0.25">
      <c r="B36" s="50"/>
      <c r="C36" s="23">
        <v>28</v>
      </c>
      <c r="D36" s="22" t="s">
        <v>48</v>
      </c>
      <c r="E36" s="23">
        <v>79563</v>
      </c>
      <c r="F36" s="24"/>
      <c r="G36" s="45">
        <v>34784.15</v>
      </c>
      <c r="H36" s="48"/>
      <c r="I36" s="44">
        <f t="shared" si="2"/>
        <v>378403.86000000004</v>
      </c>
    </row>
    <row r="37" spans="2:9" ht="49.5" customHeight="1" x14ac:dyDescent="0.25">
      <c r="B37" s="50"/>
      <c r="C37" s="23">
        <v>29</v>
      </c>
      <c r="D37" s="22" t="s">
        <v>49</v>
      </c>
      <c r="E37" s="23">
        <v>79564</v>
      </c>
      <c r="F37" s="24"/>
      <c r="G37" s="45">
        <v>7858</v>
      </c>
      <c r="H37" s="48"/>
      <c r="I37" s="44">
        <f t="shared" si="2"/>
        <v>370545.86000000004</v>
      </c>
    </row>
    <row r="38" spans="2:9" ht="49.5" customHeight="1" x14ac:dyDescent="0.25">
      <c r="B38" s="50"/>
      <c r="C38" s="23">
        <v>29</v>
      </c>
      <c r="D38" s="22" t="s">
        <v>50</v>
      </c>
      <c r="E38" s="23">
        <v>79565</v>
      </c>
      <c r="F38" s="24"/>
      <c r="G38" s="45">
        <v>19893.75</v>
      </c>
      <c r="H38" s="48"/>
      <c r="I38" s="44">
        <f t="shared" si="2"/>
        <v>350652.11000000004</v>
      </c>
    </row>
    <row r="39" spans="2:9" ht="85.5" customHeight="1" x14ac:dyDescent="0.25">
      <c r="B39" s="50"/>
      <c r="C39" s="23">
        <v>29</v>
      </c>
      <c r="D39" s="22" t="s">
        <v>51</v>
      </c>
      <c r="E39" s="23">
        <v>79566</v>
      </c>
      <c r="F39" s="24"/>
      <c r="G39" s="45">
        <v>99560.2</v>
      </c>
      <c r="H39" s="48"/>
      <c r="I39" s="44">
        <f t="shared" si="2"/>
        <v>251091.91000000003</v>
      </c>
    </row>
    <row r="40" spans="2:9" ht="54" customHeight="1" x14ac:dyDescent="0.25">
      <c r="B40" s="50"/>
      <c r="C40" s="23">
        <v>29</v>
      </c>
      <c r="D40" s="22" t="s">
        <v>52</v>
      </c>
      <c r="E40" s="23">
        <v>79567</v>
      </c>
      <c r="F40" s="24"/>
      <c r="G40" s="45">
        <v>8795</v>
      </c>
      <c r="H40" s="48"/>
      <c r="I40" s="44">
        <f t="shared" si="2"/>
        <v>242296.91000000003</v>
      </c>
    </row>
    <row r="41" spans="2:9" ht="56.25" customHeight="1" x14ac:dyDescent="0.25">
      <c r="B41" s="50"/>
      <c r="C41" s="23">
        <v>29</v>
      </c>
      <c r="D41" s="22" t="s">
        <v>53</v>
      </c>
      <c r="E41" s="23">
        <v>79568</v>
      </c>
      <c r="F41" s="24"/>
      <c r="G41" s="45">
        <v>17656.400000000001</v>
      </c>
      <c r="H41" s="48"/>
      <c r="I41" s="44">
        <f t="shared" si="2"/>
        <v>224640.51000000004</v>
      </c>
    </row>
    <row r="42" spans="2:9" ht="33.75" customHeight="1" x14ac:dyDescent="0.25">
      <c r="B42" s="50"/>
      <c r="C42" s="23">
        <v>30</v>
      </c>
      <c r="D42" s="22" t="s">
        <v>57</v>
      </c>
      <c r="E42" s="23"/>
      <c r="F42" s="24"/>
      <c r="G42" s="45"/>
      <c r="H42" s="48">
        <v>5000</v>
      </c>
      <c r="I42" s="44">
        <f t="shared" si="2"/>
        <v>229640.51000000004</v>
      </c>
    </row>
    <row r="43" spans="2:9" ht="21" customHeight="1" x14ac:dyDescent="0.25">
      <c r="B43" s="50"/>
      <c r="C43" s="23">
        <v>30</v>
      </c>
      <c r="D43" s="22" t="s">
        <v>29</v>
      </c>
      <c r="E43" s="23" t="s">
        <v>30</v>
      </c>
      <c r="F43" s="24"/>
      <c r="G43" s="45">
        <v>4093.12</v>
      </c>
      <c r="H43" s="48"/>
      <c r="I43" s="44">
        <f t="shared" si="2"/>
        <v>225547.39000000004</v>
      </c>
    </row>
    <row r="44" spans="2:9" ht="20.25" customHeight="1" x14ac:dyDescent="0.25">
      <c r="B44" s="50"/>
      <c r="C44" s="23"/>
      <c r="D44" s="26" t="s">
        <v>22</v>
      </c>
      <c r="E44" s="37"/>
      <c r="F44" s="27"/>
      <c r="G44" s="28">
        <f>SUM(G18:G43)</f>
        <v>1232389.5599999998</v>
      </c>
      <c r="H44" s="28">
        <f>SUM(H18:H43)</f>
        <v>1250000</v>
      </c>
      <c r="I44" s="44"/>
    </row>
    <row r="45" spans="2:9" ht="18" customHeight="1" x14ac:dyDescent="0.25">
      <c r="C45" s="49"/>
      <c r="G45" s="32"/>
    </row>
    <row r="46" spans="2:9" ht="25.5" customHeight="1" x14ac:dyDescent="0.25"/>
    <row r="50" spans="2:9" x14ac:dyDescent="0.25">
      <c r="B50" s="46" t="s">
        <v>13</v>
      </c>
      <c r="D50" s="54" t="s">
        <v>14</v>
      </c>
      <c r="E50" s="54"/>
      <c r="G50" s="54" t="s">
        <v>16</v>
      </c>
      <c r="H50" s="54"/>
      <c r="I50" s="54"/>
    </row>
    <row r="51" spans="2:9" x14ac:dyDescent="0.25">
      <c r="B51" s="47" t="s">
        <v>23</v>
      </c>
      <c r="C51" s="46"/>
      <c r="D51" s="55" t="s">
        <v>15</v>
      </c>
      <c r="E51" s="55"/>
      <c r="G51" s="55" t="s">
        <v>24</v>
      </c>
      <c r="H51" s="55"/>
      <c r="I51" s="55"/>
    </row>
    <row r="52" spans="2:9" x14ac:dyDescent="0.25">
      <c r="B52" s="46" t="s">
        <v>19</v>
      </c>
      <c r="C52" s="47"/>
      <c r="D52" s="54" t="s">
        <v>20</v>
      </c>
      <c r="E52" s="54"/>
      <c r="G52" s="54" t="s">
        <v>18</v>
      </c>
      <c r="H52" s="54"/>
      <c r="I52" s="54"/>
    </row>
    <row r="53" spans="2:9" x14ac:dyDescent="0.25">
      <c r="C53" s="46"/>
      <c r="D53" s="21"/>
    </row>
    <row r="56" spans="2:9" x14ac:dyDescent="0.25">
      <c r="D56" s="21"/>
    </row>
  </sheetData>
  <mergeCells count="16">
    <mergeCell ref="B2:I2"/>
    <mergeCell ref="G12:I12"/>
    <mergeCell ref="B6:I6"/>
    <mergeCell ref="B7:I7"/>
    <mergeCell ref="B8:I8"/>
    <mergeCell ref="B9:I9"/>
    <mergeCell ref="B11:I11"/>
    <mergeCell ref="B5:I5"/>
    <mergeCell ref="B4:I4"/>
    <mergeCell ref="B3:I3"/>
    <mergeCell ref="G50:I50"/>
    <mergeCell ref="G51:I51"/>
    <mergeCell ref="G52:I52"/>
    <mergeCell ref="D50:E50"/>
    <mergeCell ref="D51:E51"/>
    <mergeCell ref="D52:E52"/>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2023-01-10T17:08:16Z</dcterms:modified>
</cp:coreProperties>
</file>