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77B712AB-16D3-4ADD-AE4C-FFE047E11B88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H38" i="8" l="1"/>
  <c r="G38" i="8" l="1"/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I28" i="8" l="1"/>
  <c r="I29" i="8" s="1"/>
  <c r="I30" i="8" s="1"/>
  <c r="I31" i="8" s="1"/>
  <c r="I32" i="8" s="1"/>
  <c r="I33" i="8" s="1"/>
  <c r="I34" i="8" s="1"/>
  <c r="I35" i="8" s="1"/>
  <c r="I36" i="8" s="1"/>
  <c r="I37" i="8" s="1"/>
</calcChain>
</file>

<file path=xl/sharedStrings.xml><?xml version="1.0" encoding="utf-8"?>
<sst xmlns="http://schemas.openxmlformats.org/spreadsheetml/2006/main" count="52" uniqueCount="52">
  <si>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</si>
  <si>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</si>
  <si>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</si>
  <si>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</si>
  <si>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</si>
  <si>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</si>
  <si>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</si>
  <si>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</si>
  <si>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</si>
  <si>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</si>
  <si>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</si>
  <si>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</si>
  <si>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</si>
  <si>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</si>
  <si>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</si>
  <si>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</si>
  <si>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</si>
  <si>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</si>
  <si>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</si>
  <si>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</si>
  <si>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</si>
  <si>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</si>
  <si>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</si>
  <si>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</si>
  <si>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</si>
  <si>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</si>
  <si>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</si>
  <si>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</si>
  <si>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</si>
  <si>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</si>
  <si>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28 DE MARZO DEL 2024</t>
  </si>
  <si>
    <t xml:space="preserve"> BALANCE AL 29 DE FEBRERO, 2024</t>
  </si>
  <si>
    <t>DEPÓSITO (aporte Central Romana correspondiente al mes de marzo/2024).</t>
  </si>
  <si>
    <t>DEPÓSITO (aporte del ayuntamiento municipal San Cristobal para el pago del local de la Regional Valdesia San Cristobal de CND, correspondiente al mes de diciembre/2023).</t>
  </si>
  <si>
    <t>DEPÓSITO (aporte del ayuntamiento municipal San Cristobal para el pago del local de la Regional Valdesia San Cristobal de CND, correspondiente al mes de noviembre/2023).</t>
  </si>
  <si>
    <t>TRANSFERENCIA (intereses sobre el certificado de depósito No. 9606139655 d/f 25/08/2023, corresp. Al mes de marzo/2024).</t>
  </si>
  <si>
    <t>TRANSFERENCIA (intereses sobre el certificado de depósito No. 9606139639 d/f 25/08/2023, corresp. Al mes de marzo/2024).</t>
  </si>
  <si>
    <t>TRANSFERENCIA (intereses sobre el certificado de depósito No. 9606139676 d/f 25/08/2023, corresp. Al mes de marzo/2024).</t>
  </si>
  <si>
    <t>TRANSFERENCIA (pago viático al personal designado por el Departamento de Contabilidad que se trasladó a las Regionales de este CND, a las provincias de Barahona, Santiago, San Francisco de Macoris, San Cristobal e Higuey, para realizar inventario de activos fijos y los arqueos de caja chica, al cierre de operaciones contables, en fecha 14 y 27/12/2023).</t>
  </si>
  <si>
    <t>CAMI CONSTRUCTORA, SRL (pago de aquiler oficina Regional (II) Valdesia (San Cristobal del CND, corresp. Al mes de noviembre/2023).</t>
  </si>
  <si>
    <t>COLECTOR DE IMPUESTOS INTERNOS ((pago de las retenciones del ISR realizadas mediante libramientos de nómina adicional personal temporero, corresp, a los meses marzo-abril y julio-noviembre/2022).</t>
  </si>
  <si>
    <t>EDITORA DEL CARIBE, S.A (pago renovación de la suscripción anual de tres (3) ejemplares del períodico El Caribe, corresp. Al período 29/05/2023-28/05/2024).</t>
  </si>
  <si>
    <t>COLECTOR DE IMPUESTOS INTERNOS (pago de las retenciones del 30% realizadas mediante cheques a proveedores del Estado, corresp. Al mes de febrero/2024).</t>
  </si>
  <si>
    <t>COLECTOR DE IMPUESTOS INTERNOS ( (pago de las retenciones del 5% realizadas mediante cheques a proveedores del Estado, corresp. Al mes de febrero/2024).</t>
  </si>
  <si>
    <t>DANIA ELIZABETH ZORRILLA RAMIREZ (reposición del fondo de caja chica SEDE de este CND, comprobantes del 19422 al 19444).</t>
  </si>
  <si>
    <t>DANIA ELIZABETH ZORRILLA RAMIREZ (reposición del fondo de caja chica SEDE de este CND, comprobantes del 19383 al 19421).</t>
  </si>
  <si>
    <t>COLECTOR DE IMPUESTOS INTERNOS (pago de las retenciones del ISR realizadas mediante nómina de incentivos por cuplimiento de indicadores SISMAP, tanto para el perdional fijo, temporero y de vigilancia, asi como la compensación extraordinaria anual, corresp. al ano 2023, pagadas en los meses de octubre, noviembre y diciembre/2023).</t>
  </si>
  <si>
    <t>COLECTOR DE IMPUESTOS INTERNOS (pago de las retenciones del ISR realizadas mediante libramientos de nómina adicional personal temporero, corresp, a los meses octubre-diciembre/2021</t>
  </si>
  <si>
    <t>FRANKLIN BENJAMIN LOPEZ FORNERIN (compra de refrigerios para (40), (25) y (25) en diferentes actividades realizadas los dias 26, 28 y 29/02/2024, para Encargados de centros de tratamiento en la propuesta para la inclusión del seguro nacional de salud, talller de la 8va. ronda del mecanismo de evaluación multilateral y segunda reunión de la mesa de trabajo de la Comisión Mixta Colombia -República Dominicana, respectivamente).</t>
  </si>
  <si>
    <t>TRANSFERENCIA (gastos de representación al Lic. Nelson Antonio Santos, Director de Relaciones Internacionales del CND, a los fines de brindarle un almuerzo a la Comisión de funcionarios del mecanismo de evaluación multilateral (MEN) de la CICAD/OEA, quien impartió el taller- capacitación "Evaluación Integral Basada en la actualización de los informes temáticos nacionales sobre todas las área del plan de acción hemisférico sobre drogas de al CICAD 2021-2025, en fecha 28/02/2024).</t>
  </si>
  <si>
    <t>MARZO</t>
  </si>
  <si>
    <t>DEBITO (pago consumo tarjeta visa corporativa realizados en los meses febrero y marzo/2024, asignada al presidente del Consejo Nacional de Drogas).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</si>
</sst>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14" fontId="15" fillId="3" borderId="2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topLeftCell="A35" workbookViewId="0">
      <selection activeCell="G38" sqref="G38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5" t="s">
        <v>0</v>
      </c>
      <c r="C2" s="55"/>
      <c r="D2" s="55"/>
      <c r="E2" s="55"/>
      <c r="F2" s="55"/>
      <c r="G2" s="55"/>
      <c r="H2" s="55"/>
      <c r="I2" s="55"/>
    </row>
    <row r="3" spans="1:11" x14ac:dyDescent="0.25">
      <c r="B3" s="59" t="s">
        <v>1</v>
      </c>
      <c r="C3" s="59"/>
      <c r="D3" s="59"/>
      <c r="E3" s="59"/>
      <c r="F3" s="59"/>
      <c r="G3" s="59"/>
      <c r="H3" s="59"/>
      <c r="I3" s="59"/>
    </row>
    <row r="4" spans="1:11" ht="22.5" customHeight="1" x14ac:dyDescent="0.25">
      <c r="A4" s="50"/>
      <c r="B4" s="66" t="s">
        <v>25</v>
      </c>
      <c r="C4" s="66"/>
      <c r="D4" s="66"/>
      <c r="E4" s="66"/>
      <c r="F4" s="66"/>
      <c r="G4" s="66"/>
      <c r="H4" s="66"/>
      <c r="I4" s="66"/>
    </row>
    <row r="5" spans="1:11" ht="15" customHeight="1" x14ac:dyDescent="0.25">
      <c r="B5" s="66" t="s">
        <v>26</v>
      </c>
      <c r="C5" s="66"/>
      <c r="D5" s="66"/>
      <c r="E5" s="66"/>
      <c r="F5" s="66"/>
      <c r="G5" s="66"/>
      <c r="H5" s="66"/>
      <c r="I5" s="66"/>
    </row>
    <row r="6" spans="1:11" x14ac:dyDescent="0.25">
      <c r="B6" s="59"/>
      <c r="C6" s="59"/>
      <c r="D6" s="59"/>
      <c r="E6" s="59"/>
      <c r="F6" s="59"/>
      <c r="G6" s="59"/>
      <c r="H6" s="59"/>
      <c r="I6" s="59"/>
    </row>
    <row r="7" spans="1:11" ht="19.5" x14ac:dyDescent="0.25">
      <c r="B7" s="60" t="s">
        <v>2</v>
      </c>
      <c r="C7" s="60"/>
      <c r="D7" s="60"/>
      <c r="E7" s="60"/>
      <c r="F7" s="60"/>
      <c r="G7" s="60"/>
      <c r="H7" s="60"/>
      <c r="I7" s="60"/>
    </row>
    <row r="8" spans="1:11" x14ac:dyDescent="0.25">
      <c r="B8" s="61" t="s">
        <v>3</v>
      </c>
      <c r="C8" s="61"/>
      <c r="D8" s="61"/>
      <c r="E8" s="61"/>
      <c r="F8" s="61"/>
      <c r="G8" s="61"/>
      <c r="H8" s="61"/>
      <c r="I8" s="61"/>
    </row>
    <row r="9" spans="1:11" ht="20.25" thickBot="1" x14ac:dyDescent="0.3">
      <c r="B9" s="60" t="s">
        <v>30</v>
      </c>
      <c r="C9" s="60"/>
      <c r="D9" s="60"/>
      <c r="E9" s="60"/>
      <c r="F9" s="60"/>
      <c r="G9" s="60"/>
      <c r="H9" s="60"/>
      <c r="I9" s="60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2" t="s">
        <v>27</v>
      </c>
      <c r="C11" s="63"/>
      <c r="D11" s="63"/>
      <c r="E11" s="64"/>
      <c r="F11" s="63"/>
      <c r="G11" s="63"/>
      <c r="H11" s="63"/>
      <c r="I11" s="65"/>
      <c r="K11" s="36"/>
    </row>
    <row r="12" spans="1:11" x14ac:dyDescent="0.25">
      <c r="B12" s="30"/>
      <c r="C12" s="31"/>
      <c r="D12" s="30"/>
      <c r="E12" s="33" t="s">
        <v>21</v>
      </c>
      <c r="F12" s="6"/>
      <c r="G12" s="56" t="s">
        <v>4</v>
      </c>
      <c r="H12" s="57"/>
      <c r="I12" s="58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50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31</v>
      </c>
      <c r="E17" s="23"/>
      <c r="F17" s="24"/>
      <c r="G17" s="25"/>
      <c r="H17" s="40"/>
      <c r="I17" s="44">
        <v>2901106.29</v>
      </c>
    </row>
    <row r="18" spans="2:9" ht="91.5" customHeight="1" x14ac:dyDescent="0.25">
      <c r="B18" s="48"/>
      <c r="C18" s="54">
        <v>45352</v>
      </c>
      <c r="D18" s="22" t="s">
        <v>38</v>
      </c>
      <c r="E18" s="23">
        <v>3837</v>
      </c>
      <c r="F18" s="24"/>
      <c r="G18" s="51">
        <v>5900</v>
      </c>
      <c r="H18" s="47"/>
      <c r="I18" s="52">
        <f>+I17-G18+H18</f>
        <v>2895206.29</v>
      </c>
    </row>
    <row r="19" spans="2:9" ht="60.75" customHeight="1" x14ac:dyDescent="0.25">
      <c r="B19" s="48"/>
      <c r="C19" s="54">
        <v>45355</v>
      </c>
      <c r="D19" s="22" t="s">
        <v>47</v>
      </c>
      <c r="E19" s="23">
        <v>79667</v>
      </c>
      <c r="F19" s="24"/>
      <c r="G19" s="51">
        <v>169615.08</v>
      </c>
      <c r="H19" s="47"/>
      <c r="I19" s="52">
        <f t="shared" ref="I19:I37" si="0">+I18-G19+H19</f>
        <v>2725591.21</v>
      </c>
    </row>
    <row r="20" spans="2:9" ht="56.25" customHeight="1" x14ac:dyDescent="0.25">
      <c r="B20" s="48"/>
      <c r="C20" s="54">
        <v>45355</v>
      </c>
      <c r="D20" s="22" t="s">
        <v>40</v>
      </c>
      <c r="E20" s="23">
        <v>79668</v>
      </c>
      <c r="F20" s="24"/>
      <c r="G20" s="51">
        <v>377595.17</v>
      </c>
      <c r="H20" s="47"/>
      <c r="I20" s="52">
        <f t="shared" si="0"/>
        <v>2347996.04</v>
      </c>
    </row>
    <row r="21" spans="2:9" ht="48.75" customHeight="1" x14ac:dyDescent="0.25">
      <c r="B21" s="48"/>
      <c r="C21" s="54">
        <v>45356</v>
      </c>
      <c r="D21" s="22" t="s">
        <v>41</v>
      </c>
      <c r="E21" s="23">
        <v>79669</v>
      </c>
      <c r="F21" s="24"/>
      <c r="G21" s="51">
        <v>8835</v>
      </c>
      <c r="H21" s="47"/>
      <c r="I21" s="52">
        <f t="shared" si="0"/>
        <v>2339161.04</v>
      </c>
    </row>
    <row r="22" spans="2:9" ht="44.25" customHeight="1" x14ac:dyDescent="0.25">
      <c r="B22" s="48"/>
      <c r="C22" s="54">
        <v>45357</v>
      </c>
      <c r="D22" s="22" t="s">
        <v>45</v>
      </c>
      <c r="E22" s="23">
        <v>79670</v>
      </c>
      <c r="F22" s="24"/>
      <c r="G22" s="51">
        <v>46539.6</v>
      </c>
      <c r="H22" s="47"/>
      <c r="I22" s="52">
        <f t="shared" si="0"/>
        <v>2292621.44</v>
      </c>
    </row>
    <row r="23" spans="2:9" ht="130.5" customHeight="1" x14ac:dyDescent="0.25">
      <c r="B23" s="48"/>
      <c r="C23" s="54">
        <v>45358</v>
      </c>
      <c r="D23" s="22" t="s">
        <v>48</v>
      </c>
      <c r="E23" s="23">
        <v>79671</v>
      </c>
      <c r="F23" s="24"/>
      <c r="G23" s="51">
        <v>69573.25</v>
      </c>
      <c r="H23" s="47"/>
      <c r="I23" s="52">
        <f t="shared" si="0"/>
        <v>2223048.19</v>
      </c>
    </row>
    <row r="24" spans="2:9" ht="60.75" customHeight="1" x14ac:dyDescent="0.25">
      <c r="B24" s="48"/>
      <c r="C24" s="54">
        <v>45362</v>
      </c>
      <c r="D24" s="22" t="s">
        <v>42</v>
      </c>
      <c r="E24" s="23">
        <v>79672</v>
      </c>
      <c r="F24" s="24"/>
      <c r="G24" s="51">
        <v>297</v>
      </c>
      <c r="H24" s="47"/>
      <c r="I24" s="52">
        <f t="shared" si="0"/>
        <v>2222751.19</v>
      </c>
    </row>
    <row r="25" spans="2:9" ht="140.25" customHeight="1" x14ac:dyDescent="0.25">
      <c r="B25" s="48"/>
      <c r="C25" s="54">
        <v>45362</v>
      </c>
      <c r="D25" s="22" t="s">
        <v>49</v>
      </c>
      <c r="E25" s="23">
        <v>4098</v>
      </c>
      <c r="F25" s="24"/>
      <c r="G25" s="51">
        <v>10432</v>
      </c>
      <c r="H25" s="47"/>
      <c r="I25" s="52">
        <f t="shared" si="0"/>
        <v>2212319.19</v>
      </c>
    </row>
    <row r="26" spans="2:9" ht="55.5" customHeight="1" x14ac:dyDescent="0.25">
      <c r="B26" s="48"/>
      <c r="C26" s="54">
        <v>45364</v>
      </c>
      <c r="D26" s="22" t="s">
        <v>34</v>
      </c>
      <c r="E26" s="23">
        <v>205</v>
      </c>
      <c r="F26" s="24"/>
      <c r="G26" s="51"/>
      <c r="H26" s="47">
        <v>15000</v>
      </c>
      <c r="I26" s="52">
        <f t="shared" si="0"/>
        <v>2227319.19</v>
      </c>
    </row>
    <row r="27" spans="2:9" ht="54.75" customHeight="1" x14ac:dyDescent="0.25">
      <c r="B27" s="48"/>
      <c r="C27" s="54">
        <v>45364</v>
      </c>
      <c r="D27" s="22" t="s">
        <v>33</v>
      </c>
      <c r="E27" s="23">
        <v>206</v>
      </c>
      <c r="F27" s="24"/>
      <c r="G27" s="51"/>
      <c r="H27" s="47">
        <v>15000</v>
      </c>
      <c r="I27" s="52">
        <f t="shared" si="0"/>
        <v>2242319.19</v>
      </c>
    </row>
    <row r="28" spans="2:9" ht="49.5" customHeight="1" x14ac:dyDescent="0.25">
      <c r="B28" s="48"/>
      <c r="C28" s="54">
        <v>15</v>
      </c>
      <c r="D28" s="22" t="s">
        <v>51</v>
      </c>
      <c r="E28" s="23">
        <v>6</v>
      </c>
      <c r="F28" s="24"/>
      <c r="G28" s="51">
        <v>78221.31</v>
      </c>
      <c r="H28" s="47"/>
      <c r="I28" s="52">
        <f t="shared" si="0"/>
        <v>2164097.88</v>
      </c>
    </row>
    <row r="29" spans="2:9" ht="57.75" customHeight="1" x14ac:dyDescent="0.25">
      <c r="B29" s="48"/>
      <c r="C29" s="54">
        <v>45372</v>
      </c>
      <c r="D29" s="22" t="s">
        <v>43</v>
      </c>
      <c r="E29" s="23">
        <v>79673</v>
      </c>
      <c r="F29" s="24"/>
      <c r="G29" s="51">
        <v>25035.49</v>
      </c>
      <c r="H29" s="47"/>
      <c r="I29" s="52">
        <f t="shared" si="0"/>
        <v>2139062.3899999997</v>
      </c>
    </row>
    <row r="30" spans="2:9" ht="51.75" customHeight="1" x14ac:dyDescent="0.25">
      <c r="B30" s="48"/>
      <c r="C30" s="54">
        <v>45376</v>
      </c>
      <c r="D30" s="22" t="s">
        <v>44</v>
      </c>
      <c r="E30" s="23">
        <v>79674</v>
      </c>
      <c r="F30" s="24"/>
      <c r="G30" s="51">
        <v>34614.019999999997</v>
      </c>
      <c r="H30" s="47"/>
      <c r="I30" s="52">
        <f t="shared" si="0"/>
        <v>2104448.3699999996</v>
      </c>
    </row>
    <row r="31" spans="2:9" ht="49.5" customHeight="1" x14ac:dyDescent="0.25">
      <c r="B31" s="48"/>
      <c r="C31" s="54">
        <v>45376</v>
      </c>
      <c r="D31" s="22" t="s">
        <v>39</v>
      </c>
      <c r="E31" s="23">
        <v>79675</v>
      </c>
      <c r="F31" s="24"/>
      <c r="G31" s="51">
        <v>19152.54</v>
      </c>
      <c r="H31" s="47"/>
      <c r="I31" s="52">
        <f t="shared" si="0"/>
        <v>2085295.8299999996</v>
      </c>
    </row>
    <row r="32" spans="2:9" ht="44.25" customHeight="1" x14ac:dyDescent="0.25">
      <c r="B32" s="48"/>
      <c r="C32" s="54">
        <v>45376</v>
      </c>
      <c r="D32" s="22" t="s">
        <v>36</v>
      </c>
      <c r="E32" s="23">
        <v>207</v>
      </c>
      <c r="F32" s="24"/>
      <c r="G32" s="51"/>
      <c r="H32" s="47">
        <v>203750</v>
      </c>
      <c r="I32" s="52">
        <f t="shared" si="0"/>
        <v>2289045.8299999996</v>
      </c>
    </row>
    <row r="33" spans="2:9" ht="51" customHeight="1" x14ac:dyDescent="0.25">
      <c r="B33" s="48"/>
      <c r="C33" s="54">
        <v>45376</v>
      </c>
      <c r="D33" s="22" t="s">
        <v>35</v>
      </c>
      <c r="E33" s="23">
        <v>208</v>
      </c>
      <c r="F33" s="24"/>
      <c r="G33" s="51"/>
      <c r="H33" s="47">
        <v>67916.66</v>
      </c>
      <c r="I33" s="52">
        <f t="shared" si="0"/>
        <v>2356962.4899999998</v>
      </c>
    </row>
    <row r="34" spans="2:9" ht="46.5" customHeight="1" x14ac:dyDescent="0.25">
      <c r="B34" s="48"/>
      <c r="C34" s="54">
        <v>45376</v>
      </c>
      <c r="D34" s="22" t="s">
        <v>37</v>
      </c>
      <c r="E34" s="23">
        <v>209</v>
      </c>
      <c r="F34" s="24"/>
      <c r="G34" s="51"/>
      <c r="H34" s="47">
        <v>67916.66</v>
      </c>
      <c r="I34" s="52">
        <f t="shared" si="0"/>
        <v>2424879.15</v>
      </c>
    </row>
    <row r="35" spans="2:9" ht="95.25" customHeight="1" x14ac:dyDescent="0.25">
      <c r="B35" s="48"/>
      <c r="C35" s="54">
        <v>45378</v>
      </c>
      <c r="D35" s="22" t="s">
        <v>46</v>
      </c>
      <c r="E35" s="23">
        <v>79676</v>
      </c>
      <c r="F35" s="24"/>
      <c r="G35" s="51">
        <v>1908521.11</v>
      </c>
      <c r="H35" s="47"/>
      <c r="I35" s="52">
        <f t="shared" si="0"/>
        <v>516358.0399999998</v>
      </c>
    </row>
    <row r="36" spans="2:9" ht="35.25" customHeight="1" x14ac:dyDescent="0.25">
      <c r="B36" s="48"/>
      <c r="C36" s="54">
        <v>45378</v>
      </c>
      <c r="D36" s="22" t="s">
        <v>32</v>
      </c>
      <c r="E36" s="23">
        <v>210</v>
      </c>
      <c r="F36" s="24"/>
      <c r="G36" s="51"/>
      <c r="H36" s="47">
        <v>5000</v>
      </c>
      <c r="I36" s="52">
        <f t="shared" si="0"/>
        <v>521358.0399999998</v>
      </c>
    </row>
    <row r="37" spans="2:9" ht="28.5" customHeight="1" x14ac:dyDescent="0.25">
      <c r="B37" s="48"/>
      <c r="C37" s="54">
        <v>45379</v>
      </c>
      <c r="D37" s="22" t="s">
        <v>28</v>
      </c>
      <c r="E37" s="23" t="s">
        <v>29</v>
      </c>
      <c r="F37" s="24"/>
      <c r="G37" s="51">
        <v>1483.46</v>
      </c>
      <c r="H37" s="47"/>
      <c r="I37" s="52">
        <f t="shared" si="0"/>
        <v>519874.57999999978</v>
      </c>
    </row>
    <row r="38" spans="2:9" ht="20.25" customHeight="1" x14ac:dyDescent="0.25">
      <c r="B38" s="48"/>
      <c r="C38" s="53"/>
      <c r="D38" s="26" t="s">
        <v>22</v>
      </c>
      <c r="E38" s="37"/>
      <c r="F38" s="27"/>
      <c r="G38" s="28">
        <f>SUM(G18:G37)</f>
        <v>2755815.0300000003</v>
      </c>
      <c r="H38" s="28">
        <f>SUM(H18:H37)</f>
        <v>374583.32000000007</v>
      </c>
      <c r="I38" s="44"/>
    </row>
    <row r="39" spans="2:9" ht="18" customHeight="1" x14ac:dyDescent="0.25">
      <c r="G39" s="32"/>
    </row>
    <row r="40" spans="2:9" ht="25.5" customHeight="1" x14ac:dyDescent="0.25"/>
    <row r="44" spans="2:9" x14ac:dyDescent="0.25">
      <c r="B44" s="45" t="s">
        <v>13</v>
      </c>
      <c r="C44" s="45"/>
      <c r="D44" s="67" t="s">
        <v>14</v>
      </c>
      <c r="E44" s="67"/>
      <c r="G44" s="67" t="s">
        <v>16</v>
      </c>
      <c r="H44" s="67"/>
      <c r="I44" s="67"/>
    </row>
    <row r="45" spans="2:9" x14ac:dyDescent="0.25">
      <c r="B45" s="46" t="s">
        <v>23</v>
      </c>
      <c r="C45" s="46"/>
      <c r="D45" s="68" t="s">
        <v>15</v>
      </c>
      <c r="E45" s="68"/>
      <c r="G45" s="68" t="s">
        <v>24</v>
      </c>
      <c r="H45" s="68"/>
      <c r="I45" s="68"/>
    </row>
    <row r="46" spans="2:9" x14ac:dyDescent="0.25">
      <c r="B46" s="45" t="s">
        <v>19</v>
      </c>
      <c r="C46" s="45"/>
      <c r="D46" s="67" t="s">
        <v>20</v>
      </c>
      <c r="E46" s="67"/>
      <c r="G46" s="67" t="s">
        <v>18</v>
      </c>
      <c r="H46" s="67"/>
      <c r="I46" s="67"/>
    </row>
    <row r="47" spans="2:9" x14ac:dyDescent="0.25">
      <c r="D47" s="21"/>
    </row>
    <row r="50" spans="4:4" x14ac:dyDescent="0.25">
      <c r="D50" s="21"/>
    </row>
  </sheetData>
  <mergeCells count="16">
    <mergeCell ref="G44:I44"/>
    <mergeCell ref="G45:I45"/>
    <mergeCell ref="G46:I46"/>
    <mergeCell ref="D44:E44"/>
    <mergeCell ref="D45:E45"/>
    <mergeCell ref="D46:E46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2024-04-10T01:50:12Z</dcterms:modified>
</cp:coreProperties>
</file>