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729"/>
  <workbookPr filterPrivacy="1" defaultThemeVersion="124226"/>
  <xr:revisionPtr revIDLastSave="0" documentId="13_ncr:1_{DF30B132-7CF9-42B9-B627-E04E85AE242E}" xr6:coauthVersionLast="47" xr6:coauthVersionMax="47" xr10:uidLastSave="{00000000-0000-0000-0000-000000000000}"/>
  <bookViews>
    <workbookView xWindow="-120" yWindow="-120" windowWidth="21840" windowHeight="13140" tabRatio="601" xr2:uid="{00000000-000D-0000-FFFF-FFFF00000000}"/>
  </bookViews>
  <sheets>
    <sheet name="Enero 2022" sheetId="8"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9" i="8" l="1"/>
  <c r="I20" i="8" s="1"/>
  <c r="I21" i="8" s="1"/>
  <c r="I22" i="8" s="1"/>
  <c r="I23" i="8" s="1"/>
  <c r="I24" i="8" s="1"/>
  <c r="I25" i="8" s="1"/>
  <c r="I26" i="8" s="1"/>
  <c r="I27" i="8" s="1"/>
  <c r="I28" i="8" s="1"/>
  <c r="I29" i="8" l="1"/>
  <c r="I30" i="8" s="1"/>
  <c r="I31" i="8" s="1"/>
  <c r="H68" i="8"/>
  <c r="G68" i="8"/>
  <c r="I32" i="8" l="1"/>
  <c r="I33" i="8" s="1"/>
  <c r="I34" i="8" s="1"/>
  <c r="I35" i="8" s="1"/>
  <c r="I36" i="8" s="1"/>
  <c r="I37" i="8" s="1"/>
  <c r="I38" i="8" s="1"/>
  <c r="I39" i="8" s="1"/>
  <c r="I40" i="8" l="1"/>
  <c r="I41" i="8" s="1"/>
  <c r="I42" i="8" s="1"/>
  <c r="I43" i="8" s="1"/>
  <c r="I44" i="8" s="1"/>
  <c r="I45" i="8" l="1"/>
  <c r="I46" i="8" s="1"/>
  <c r="I47" i="8" s="1"/>
  <c r="I48" i="8" s="1"/>
  <c r="I49" i="8" s="1"/>
  <c r="I50" i="8" s="1"/>
  <c r="I51" i="8" s="1"/>
  <c r="I52" i="8" s="1"/>
  <c r="I53" i="8" s="1"/>
  <c r="I54" i="8" s="1"/>
  <c r="I55" i="8" s="1"/>
  <c r="I56" i="8" s="1"/>
  <c r="I57" i="8" s="1"/>
  <c r="I58" i="8" s="1"/>
  <c r="I59" i="8" s="1"/>
  <c r="I60" i="8" s="1"/>
  <c r="I61" i="8" s="1"/>
  <c r="I62" i="8" s="1"/>
  <c r="I63" i="8" s="1"/>
  <c r="I64" i="8" s="1"/>
  <c r="I65" i="8" s="1"/>
  <c r="I66" i="8" s="1"/>
  <c r="I67" i="8" s="1"/>
</calcChain>
</file>

<file path=xl/sharedStrings.xml><?xml version="1.0" encoding="utf-8"?>
<sst xmlns="http://schemas.openxmlformats.org/spreadsheetml/2006/main" count="83" uniqueCount="82">
  <si>
    <t>CONSEJO NACIONAL DE DROGAS</t>
  </si>
  <si>
    <t>DIVISION DE CONTABILIDAD</t>
  </si>
  <si>
    <t>*** LIBRO BANCO ***</t>
  </si>
  <si>
    <t>Cuenta BANCO DE RESERVAS No. 010-112757-0</t>
  </si>
  <si>
    <t>Detalle de Movimiento</t>
  </si>
  <si>
    <t>No./Ref.</t>
  </si>
  <si>
    <t>Ck. Y Cargos</t>
  </si>
  <si>
    <t>Depositos</t>
  </si>
  <si>
    <t>Balance RD$</t>
  </si>
  <si>
    <t>Mes</t>
  </si>
  <si>
    <t>Fecha</t>
  </si>
  <si>
    <t>valor RD$</t>
  </si>
  <si>
    <t xml:space="preserve">                        </t>
  </si>
  <si>
    <t>Preparado por:</t>
  </si>
  <si>
    <t>Revisado por:</t>
  </si>
  <si>
    <t>Licda. Loida Arias</t>
  </si>
  <si>
    <t>Aprobado por:</t>
  </si>
  <si>
    <t>Beneficiario-Concepto</t>
  </si>
  <si>
    <t>Director Administrativo y Financiero</t>
  </si>
  <si>
    <t>Contador</t>
  </si>
  <si>
    <t>Enc. División de Contabilidad</t>
  </si>
  <si>
    <t>Cheque</t>
  </si>
  <si>
    <t>Total cheques, Transferencias y Cargos bancarios</t>
  </si>
  <si>
    <t>Lic. Ysidro Cespedes</t>
  </si>
  <si>
    <t>Presidencia de la República</t>
  </si>
  <si>
    <t>LIBRO DIARIO DE BANCO AÑO 2021</t>
  </si>
  <si>
    <t>Lic. Ynocencio Martínez Santos</t>
  </si>
  <si>
    <t>INTEGRACION, PREVENCION Y SALUD</t>
  </si>
  <si>
    <t>“Sumando Voluntades por el Bienestar Ciudadano”</t>
  </si>
  <si>
    <t>AL 31 DE DICIEMBRE DEL 2021</t>
  </si>
  <si>
    <t>DICIEMBRE</t>
  </si>
  <si>
    <t xml:space="preserve"> BALANCE AL 30 DE NOVIEMBRE, 2021</t>
  </si>
  <si>
    <t>DOMINIS FASHION, SRL (compra de chaquetas, trajes y blusas con logo institucional, para ser utilizadas por los Directores, Encargados, personal de cocina 1ra planta y equipo de protocolo de este Consejo Nacional de Drogas).</t>
  </si>
  <si>
    <t>BROTHERS PSR SUPPLY OFFICES, SRL (compra de materiales y suministros de oficina solicitados por varios Departamentos de este Consejo Nacional de Drogas).</t>
  </si>
  <si>
    <t>COLECTOR CONTRIBUCIONES A LA TSS (pago de retenciones de empleados nómina adicional contratados temporal del Consejo Nacional de Drogas al Sistema de la Seguridad Social, corresp. Al mes de Noviembre 2021).</t>
  </si>
  <si>
    <t>CENTRO DE TECNOLOGIA AUTOMOTRIZ R&amp;L SRL (mantenimiento y reparación de los vehículos de este Consejo Nacional de Drogas).</t>
  </si>
  <si>
    <t>AUTOASESORES, SRL (compra e instalación de piezas para el mantenimiento del vehículo marca Chevrolet, modelo TAHOE, placa G438815, color negro, año 2018, asignado al presidente del Consejo Nacional de Drogas).</t>
  </si>
  <si>
    <t>COLECTOR DE IMPUESTOS INTERNOS (pago de las retencioes del 30% del ITBIS realizadas mediante cheques a proveedores de Estado, corresp. Al mes de noviembre 2021)</t>
  </si>
  <si>
    <t>COLECTOR DE IMPUESTOS INTERNOS (pago de las retencioes del 5% y el 10% del ISR realizadas mediante cheques a proveedores de Estado, corresp. Al mes de noviembre 2021)</t>
  </si>
  <si>
    <t>DEPOSITO (tranferencia del Banco de Reservas por intereses sobre certificado financiero No.9602406011 d/f 10/01/2021, corresp. Al mes de Diciembre/2021).</t>
  </si>
  <si>
    <t>TRANSFERENCIA (pago de viático al personal designado por la División de Contabilidad, que se trasladó a las Regionales de este Consejo Nacional de Drogas en las provincias de Barahona, Santiago y San Francisco de Macorís, con el objetivo de realizar el inventario de activos fijos y los arqueos de caja chica corresp. al cierre fiscal del 2021, en fechas 03 y 07/12/2021).</t>
  </si>
  <si>
    <t>TRANSFERENCIA (pago viáticos, hospedaje y pasaje al SR. Rafel Muñoz, desiganado por la División de Servicios Generales para trasladarse a la oficina Regional Norte-Santiago de este Consejo Nacional de Drogas, para reparar y pintar la misma, la cual está en proceso de remozamiento y adecuación, en fecha 16,17,18 y 19/12/2021).</t>
  </si>
  <si>
    <t>TECNOSERV, SRL (por mantenimiento y reparación de impresora marca Epson L210, asignada al Encargado de Relaciones Internacionales de este Consejo Nacional de Drogas).</t>
  </si>
  <si>
    <t>TRANSFERENCIA (transferencia interna completivo para cubrir gastos operacionales del mes de Diciembre/2021).</t>
  </si>
  <si>
    <t>DEPOSITO (devolución sobrante de pasaje pagado en la transferencia No. 3812 d/f 16/12/2021).</t>
  </si>
  <si>
    <t>LA TRUFA, SRL (compra de almuerzos para (10) comensales que participaron en la reunión con los miembros de la Junta Directiva de este Consejo Nacional de Drogas, en fecha 15/12/2021).</t>
  </si>
  <si>
    <t>CREACIONES SORIVEL, SRL (compra de un (01) centro de mesa alargado primaveral para almuerzo ejecutivo que se realizó en el despacho con los miembros de la Junta Directiva de este Consejo Nacional de Drogas, en fecha 15/12/2021).</t>
  </si>
  <si>
    <t>JOHNNY MANUAD SOSA (compra de refrigerio y almuerzo para (20) participantes del taller Formulación e Implementación de una Política de Atención al uso Problemático de Sustancias Psicoactivas, impartido por la Organización Panamericana de la Salud (OPS), los días 29 y 30/2021, en el salón Jacinto Peynado de este Consejo Nacional de Drogas).</t>
  </si>
  <si>
    <t>TRANSFERENCIA (pago nómina adicional personal temporal de carrera, corresp. Al me de Diciembre/2021).</t>
  </si>
  <si>
    <t>DEPOSITO ((transferencia del Banco de Reservas por intereses sobre certificado de Depósito No. 9603835821 d/f 28/06/2021, corresp. Al mes Diciembre/2021).</t>
  </si>
  <si>
    <t>TRANSFERENCIA (pago regalia pascual nómina adicional personal temporal de carrera correspondiente al año 2021).</t>
  </si>
  <si>
    <t>COLECTOR CONTRIBUCIONES A LA TSS (pago de retenciones de empleados nómina adicional contratados temporal del Consejo Nacional de Drogas al Sistema de la Seguridad Social, corresp. Al mes de diciembre 2021).</t>
  </si>
  <si>
    <t>COMISIONES Y CARGOS BANCARIOS</t>
  </si>
  <si>
    <t>VARIOS</t>
  </si>
  <si>
    <t>DEPOSITO (aporte del Central Romana, corresp. Al mes de Diciembre/2021).</t>
  </si>
  <si>
    <t>JARMAN SERVICES, SRL (compra e instalación de cerradura magnetica para la puerta de entrada del despacho del presidente de este Consejo Nacional de Drogas).</t>
  </si>
  <si>
    <t>ABASTECIMIENTOS CORPORATIVOS SANCHEZ ADON, SRL (compra de artículos comestibles para el abastecimiento del almacén de este Consejo Nacional de Drogas para el trimeste Octubre-Diciembre/2021).</t>
  </si>
  <si>
    <t>JARMAN SERVICES, SRL (reparación de (03) aires acondicionados ubicados en el Depto. Júridico, en la Sección de Compras y Contrataciones y la Sección de Almacén y Suministro de este Consejo Nacional de Drogas).</t>
  </si>
  <si>
    <t>LA TRUFA, SRL (compra de almuerzos ejecutivos para (08) comensales representantes de los Seattles Mariners, quienes realizaron una visita de cortesia en fecha 08/11/2021, a este Consejo Nacional de Drogas).</t>
  </si>
  <si>
    <t>TRANSFERENCIA (para cubrir gastos operacionales del mes de Diciembre/2021).</t>
  </si>
  <si>
    <t>DANIA ELIZABETH ZORRILLA RAMIREZ (reposición del fondo de caja chica Sede de este Consejo Nacional de Drogas comprobantes desde 18355 hasta 18398).</t>
  </si>
  <si>
    <t>KPA SUPPLIERS TECNICAL, SRL (compras de juguetes para ser entregados a jóvenes atletas, en los festivales deportivos y recreativos, a celebrarse en el trimestre octubre-diciembre 2021 y compra de (04) lonas platicas grandes para la casa depósito ubicada en palenque (San Cristobal) para sustituir las actuales, las cuales están deterioradas).</t>
  </si>
  <si>
    <t>TRANSFERENCIA (pago de viáticos y peaje al personal desigando por el Departamento de Tecnología de la Información y Comunicación que se trasladó a la Regional Sur Barahona en fecha 07/12/2021, para realizar levantamiento de infraestructura de Red, a los fines de instalar las conexiones de área local (LAN), en vista de que esta Dependencia no cuenta con las adecuaciones de RED para implementar el nuevo servicio de internet, suscrito con la compañía Columbus Network Dominicana).</t>
  </si>
  <si>
    <t>TRANSFERENCIA (pago de viáticos y peaje al personal desigando por el Departamento de Tecnología de la Información y Comunicación que se trasladó a la Regional Nordeste San Francisco de Macorís en fecha 03/12/2021, para realizar levantamiento de infraestructura de Red, a los fines de instalar las conexiones de área local (LAN), en vista de que esta Dependencia no cuenta con las adecuaciones de RED para implementar el nuevo servicio de internet suscrito en la compañía Columbus Network Dominicana, en fecha 03/12/2021).</t>
  </si>
  <si>
    <t>GRUPO LATANIA (por compra de quinientas (500) camisetas azules con cuello y quinientas (500) gorras azules, serigrafiadas con logo institucional, para ser distribuidas a todo el personal de este Consejo Nacional de Drogas).</t>
  </si>
  <si>
    <t>DEPOSITO (devolución de voucher de peaje extraviado, correspondiente a la actividad realizada en el Seibo el día 08/09/2021, pagado en la transferencia No. 3514 d/f 17/09/2021).</t>
  </si>
  <si>
    <t xml:space="preserve">FOOD SOLUTIONS IMPORT AND EXPORT PHETROSKY, SRL (por compra de (50) fardos de agua para consumo de los Encargados, Directores, actividades internas y externas de este Consejo Nacional de Drogas, para el mes de Dic./2021 y (264) gatorade, (300) botellitas de agua, para actividades simultáneas y festival recreativo,con atletas de la liga deportiva Manny Acta, realizada en San Pedro de Macorís el día 10/12/2021). </t>
  </si>
  <si>
    <t>MAXIMA MERCEDES BORBON BAUTISTA (requisición del  fondo de caja chica de la Regional Norte Santiago, comprobante desde 1822 hasta 1853).</t>
  </si>
  <si>
    <t>MARIBEL NUÑEZ OBREGON (reposición del fondo de caja chica del CAINNACSP  comprabante desde 1767 hasta 1802</t>
  </si>
  <si>
    <t>ALTICE DOMINICANA, S.A (por servicio teléfono móvil de la Presidencia de esta Institución, período 16/11-15/12/2021).</t>
  </si>
  <si>
    <t>REPUESTOS LA INSIGNIA, SRL (compra e instalación de (04) inyectores para el vehículo marca Toyota, modelo KUN25L-HRMDH, placa EL2707, color blanco, año 2012, asignado a la Sección de Compras y Contrataciones de este Consejo Nacional de Drogas).</t>
  </si>
  <si>
    <t>CENTRO DE SERVICIOS PUKO (compra de (04) gomas P265/65 R/18 para el vehículo marca chevrolet, modelo TAHOE, placa G438815, color negro, año 2018, asignado a la presidencia de este Consejo Nacional de Drogas).</t>
  </si>
  <si>
    <t>ABENSA ABREU ENERGIA, SRL (por servicio de lavado de interior para los vehículos Toyota HI-ACE, placas: EL00312, 313 y 314, asignado a la Sección de Transportación y al vehículo Toyota HiLUX, placa EL05870, asignado al Observatorio Dominicano de Drogas).</t>
  </si>
  <si>
    <t>SLYNG DOMINICANA, SRL (revisión y recarga de los (04) extintores de incendio colocados en diferentes áreas del Centro de Atención Integral de niños, niñas y adolescentes en consumo de sustancias psicoactivas CAINNACSP).</t>
  </si>
  <si>
    <t>ONETEL KDK, SRL (servicios profesionales realizados en asistencia técnica del Sistema Integrado de Administración Financiera (SIAF), corresp. Al mes de noviembre/2021).</t>
  </si>
  <si>
    <t xml:space="preserve">SLYNG DOMINICANA, SRL (compra de comestibles a utilizarse en el almuerzo, cobriendo el mes de Noviembre/2021, de los Directores y algunos Encargados de este Consejo Nacional de Drogas) </t>
  </si>
  <si>
    <t>TECNOSERV, SRL (compra de varios equipos informáticos y artículos eléctricos para ser distribuidos a varios Departamentos de la Sede Central y Regional Nordeste de este Consejo Nacional de Drogas).</t>
  </si>
  <si>
    <t>REPUESTO MÁXIMO GÓMEZ (compra de (06) baterías para diferentes vehículos, asignados a la Sección de Transportación y al Departamento y Director de la Regional Norte, Santiago de este Consejo Nacional de Drogas, placas No. EI00312, EI00313, EI00314, EI00555,  y EL3884).</t>
  </si>
  <si>
    <t xml:space="preserve">GRUPO RAMOS S.A (compra de almuerzo para (35) personas que participaran en la jornada interna de evaluación y planificación el miércoles 15/12/2021 en el Centro De Atención Integral a Niños, Niñas y Adolescentes en Consumo de Sustancias Psicoactivas CAINNACSP). </t>
  </si>
  <si>
    <t>DEPOSITO (pago de llamadas realizadas fuera del país para pedidos de medicamentos del SR. Carlos M. Pérez González en fechas 04,21 y 22/10/2021, para tratamiento cardiovascular).</t>
  </si>
  <si>
    <t>COMISIONES Y CARGOS BANCARIOS (certificación de los cheques No. 79279 y 79289).</t>
  </si>
  <si>
    <t>REPUESTO MÁXIMO GÓMEZ (cambio de caja de bola, chequeo y reparación de la transmisión e instalación de bandas del vehículo marca Toyota , modelo HI-LUXE, placa EL005870 color blanco, año 2014 y la camioneta marca Toyota KUN25LHRMDH, placa EL002707, color blanco año 2012, pertenecientes a este Consejo Nacional de Drogas).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</si>
</sst>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 #,##0.00_-;_-* &quot;-&quot;??_-;_-@_-"/>
  </numFmts>
  <fonts count="26" x14ac:knownFonts="1">
    <font>
      <sz val="11"/>
      <color theme="1"/>
      <name val="Calibri"/>
      <family val="2"/>
      <scheme val="minor"/>
    </font>
    <font>
      <sz val="11"/>
      <color theme="1"/>
      <name val="Calibri"/>
      <family val="2"/>
      <scheme val="minor"/>
    </font>
    <font>
      <b/>
      <sz val="11"/>
      <color theme="1"/>
      <name val="Calibri"/>
      <family val="2"/>
      <scheme val="minor"/>
    </font>
    <font>
      <b/>
      <i/>
      <sz val="14"/>
      <name val="Arial Black"/>
      <family val="2"/>
    </font>
    <font>
      <b/>
      <sz val="12"/>
      <name val="Arial Black"/>
      <family val="2"/>
    </font>
    <font>
      <b/>
      <sz val="10"/>
      <name val="ARIAL"/>
      <family val="2"/>
    </font>
    <font>
      <sz val="9"/>
      <color indexed="8"/>
      <name val="Calibri"/>
      <family val="2"/>
    </font>
    <font>
      <sz val="16"/>
      <color indexed="8"/>
      <name val="Calibri"/>
      <family val="2"/>
    </font>
    <font>
      <sz val="10"/>
      <color indexed="8"/>
      <name val="Arial Black"/>
      <family val="2"/>
    </font>
    <font>
      <b/>
      <sz val="10"/>
      <color indexed="8"/>
      <name val="Arial"/>
      <family val="2"/>
    </font>
    <font>
      <b/>
      <sz val="11"/>
      <color indexed="8"/>
      <name val="Arial"/>
      <family val="2"/>
    </font>
    <font>
      <sz val="10"/>
      <name val="Arial Black"/>
      <family val="2"/>
    </font>
    <font>
      <sz val="8"/>
      <name val="Arial Black"/>
      <family val="2"/>
    </font>
    <font>
      <b/>
      <sz val="11"/>
      <name val="ARIAL"/>
      <family val="2"/>
    </font>
    <font>
      <sz val="10"/>
      <color indexed="8"/>
      <name val="Arial"/>
      <family val="2"/>
    </font>
    <font>
      <sz val="10"/>
      <color indexed="8"/>
      <name val="Calibri"/>
      <family val="2"/>
      <scheme val="minor"/>
    </font>
    <font>
      <b/>
      <sz val="10"/>
      <color indexed="8"/>
      <name val="Calibri"/>
      <family val="2"/>
      <scheme val="minor"/>
    </font>
    <font>
      <sz val="10"/>
      <name val="Calibri"/>
      <family val="2"/>
      <scheme val="minor"/>
    </font>
    <font>
      <sz val="10"/>
      <color theme="1"/>
      <name val="Calibri"/>
      <family val="2"/>
      <scheme val="minor"/>
    </font>
    <font>
      <sz val="10"/>
      <color indexed="8"/>
      <name val="Calibri"/>
      <family val="2"/>
    </font>
    <font>
      <b/>
      <sz val="10"/>
      <color rgb="FF000000"/>
      <name val="Calibri"/>
      <family val="2"/>
      <scheme val="minor"/>
    </font>
    <font>
      <b/>
      <sz val="24"/>
      <color theme="1"/>
      <name val="Edwardian Script ITC"/>
      <family val="4"/>
    </font>
    <font>
      <b/>
      <i/>
      <sz val="12"/>
      <name val="Arial"/>
      <family val="2"/>
    </font>
    <font>
      <sz val="9"/>
      <color indexed="8"/>
      <name val="Calibri"/>
      <family val="2"/>
      <scheme val="minor"/>
    </font>
    <font>
      <b/>
      <sz val="11"/>
      <color theme="1"/>
      <name val="Times New Roman"/>
      <family val="1"/>
    </font>
    <font>
      <b/>
      <sz val="11"/>
      <color rgb="FFFF0000"/>
      <name val="Times New Roman"/>
      <family val="1"/>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31">
    <border>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diagonal/>
    </border>
    <border>
      <left/>
      <right/>
      <top style="thin">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medium">
        <color indexed="64"/>
      </top>
      <bottom/>
      <diagonal/>
    </border>
    <border>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s>
  <cellStyleXfs count="2">
    <xf numFmtId="0" fontId="0" fillId="0" borderId="0"/>
    <xf numFmtId="164" fontId="1" fillId="0" borderId="0" applyFont="0" applyFill="0" applyBorder="0" applyAlignment="0" applyProtection="0"/>
  </cellStyleXfs>
  <cellXfs count="75">
    <xf numFmtId="0" fontId="0" fillId="0" borderId="0" xfId="0"/>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7" fillId="0" borderId="2" xfId="0" applyFont="1" applyBorder="1" applyAlignment="1">
      <alignment horizontal="center" vertical="center" wrapText="1"/>
    </xf>
    <xf numFmtId="0" fontId="6" fillId="0" borderId="3" xfId="0" applyFont="1" applyBorder="1" applyAlignment="1">
      <alignment horizontal="center" vertical="center" wrapText="1"/>
    </xf>
    <xf numFmtId="0" fontId="9" fillId="2" borderId="9" xfId="0" applyFont="1" applyFill="1" applyBorder="1" applyAlignment="1">
      <alignment horizontal="center" vertical="center" wrapText="1"/>
    </xf>
    <xf numFmtId="0" fontId="9" fillId="2" borderId="10" xfId="0" applyFont="1" applyFill="1" applyBorder="1" applyAlignment="1">
      <alignment horizontal="center" vertical="center" wrapText="1"/>
    </xf>
    <xf numFmtId="0" fontId="9" fillId="2" borderId="12" xfId="0" applyFont="1" applyFill="1" applyBorder="1" applyAlignment="1">
      <alignment horizontal="center" vertical="center" wrapText="1"/>
    </xf>
    <xf numFmtId="0" fontId="9" fillId="2" borderId="0" xfId="0" applyFont="1" applyFill="1" applyBorder="1" applyAlignment="1">
      <alignment horizontal="center" vertical="center" wrapText="1"/>
    </xf>
    <xf numFmtId="0" fontId="9" fillId="2" borderId="13" xfId="0" applyFont="1" applyFill="1" applyBorder="1" applyAlignment="1">
      <alignment horizontal="center" vertical="center" wrapText="1"/>
    </xf>
    <xf numFmtId="0" fontId="9" fillId="2" borderId="14" xfId="0" applyFont="1" applyFill="1" applyBorder="1" applyAlignment="1">
      <alignment horizontal="center" vertical="center" wrapText="1"/>
    </xf>
    <xf numFmtId="0" fontId="9" fillId="2" borderId="15" xfId="0" applyFont="1" applyFill="1" applyBorder="1" applyAlignment="1">
      <alignment horizontal="center" vertical="center" wrapText="1"/>
    </xf>
    <xf numFmtId="0" fontId="9" fillId="2" borderId="16" xfId="0" applyFont="1" applyFill="1" applyBorder="1" applyAlignment="1">
      <alignment horizontal="center" vertical="center" wrapText="1"/>
    </xf>
    <xf numFmtId="0" fontId="9" fillId="2" borderId="17" xfId="0" applyFont="1" applyFill="1" applyBorder="1" applyAlignment="1">
      <alignment horizontal="center" vertical="center" wrapText="1"/>
    </xf>
    <xf numFmtId="0" fontId="10" fillId="2" borderId="18" xfId="0" applyFont="1" applyFill="1" applyBorder="1" applyAlignment="1">
      <alignment horizontal="center" vertical="center" wrapText="1"/>
    </xf>
    <xf numFmtId="0" fontId="9" fillId="2" borderId="19" xfId="0" applyFont="1" applyFill="1" applyBorder="1" applyAlignment="1">
      <alignment horizontal="center" vertical="center" wrapText="1"/>
    </xf>
    <xf numFmtId="0" fontId="9" fillId="3" borderId="21" xfId="0" applyFont="1" applyFill="1" applyBorder="1" applyAlignment="1">
      <alignment horizontal="center" vertical="center" wrapText="1"/>
    </xf>
    <xf numFmtId="0" fontId="0" fillId="0" borderId="22" xfId="0" applyBorder="1"/>
    <xf numFmtId="0" fontId="0" fillId="0" borderId="21" xfId="0" applyBorder="1"/>
    <xf numFmtId="4" fontId="12" fillId="3" borderId="21" xfId="0" applyNumberFormat="1" applyFont="1" applyFill="1" applyBorder="1" applyAlignment="1" applyProtection="1">
      <alignment horizontal="left" vertical="center" wrapText="1"/>
      <protection locked="0"/>
    </xf>
    <xf numFmtId="0" fontId="6" fillId="3" borderId="21" xfId="0" applyFont="1" applyFill="1" applyBorder="1" applyAlignment="1">
      <alignment horizontal="left" vertical="center"/>
    </xf>
    <xf numFmtId="0" fontId="2" fillId="0" borderId="0" xfId="0" applyFont="1"/>
    <xf numFmtId="0" fontId="0" fillId="0" borderId="0" xfId="0" applyFont="1"/>
    <xf numFmtId="0" fontId="15" fillId="3" borderId="22" xfId="0" applyFont="1" applyFill="1" applyBorder="1" applyAlignment="1">
      <alignment horizontal="left" vertical="center" wrapText="1"/>
    </xf>
    <xf numFmtId="0" fontId="15" fillId="3" borderId="21" xfId="0" applyFont="1" applyFill="1" applyBorder="1" applyAlignment="1">
      <alignment horizontal="center" vertical="center" wrapText="1"/>
    </xf>
    <xf numFmtId="0" fontId="16" fillId="3" borderId="23" xfId="0" applyFont="1" applyFill="1" applyBorder="1" applyAlignment="1">
      <alignment vertical="center" wrapText="1"/>
    </xf>
    <xf numFmtId="4" fontId="11" fillId="3" borderId="23" xfId="0" applyNumberFormat="1" applyFont="1" applyFill="1" applyBorder="1" applyAlignment="1" applyProtection="1">
      <alignment horizontal="left" vertical="center" wrapText="1"/>
      <protection locked="0"/>
    </xf>
    <xf numFmtId="0" fontId="16" fillId="3" borderId="22" xfId="0" applyFont="1" applyFill="1" applyBorder="1" applyAlignment="1">
      <alignment horizontal="left" vertical="center" wrapText="1"/>
    </xf>
    <xf numFmtId="0" fontId="19" fillId="3" borderId="21" xfId="0" applyFont="1" applyFill="1" applyBorder="1" applyAlignment="1">
      <alignment horizontal="left" vertical="center"/>
    </xf>
    <xf numFmtId="164" fontId="14" fillId="0" borderId="21" xfId="1" applyFont="1" applyFill="1" applyBorder="1" applyAlignment="1">
      <alignment horizontal="center" vertical="center"/>
    </xf>
    <xf numFmtId="0" fontId="16" fillId="3" borderId="21"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9" fillId="2" borderId="8" xfId="0" applyFont="1" applyFill="1" applyBorder="1" applyAlignment="1">
      <alignment horizontal="center" vertical="center" wrapText="1"/>
    </xf>
    <xf numFmtId="4" fontId="0" fillId="0" borderId="0" xfId="0" applyNumberFormat="1"/>
    <xf numFmtId="0" fontId="9" fillId="2" borderId="7" xfId="0" applyFont="1" applyFill="1" applyBorder="1" applyAlignment="1">
      <alignment horizontal="center" vertical="center" wrapText="1"/>
    </xf>
    <xf numFmtId="0" fontId="9" fillId="2" borderId="24" xfId="0" applyFont="1" applyFill="1" applyBorder="1" applyAlignment="1">
      <alignment horizontal="center" vertical="center" wrapText="1"/>
    </xf>
    <xf numFmtId="0" fontId="9" fillId="2" borderId="25" xfId="0" applyFont="1" applyFill="1" applyBorder="1" applyAlignment="1">
      <alignment horizontal="center" vertical="center" wrapText="1"/>
    </xf>
    <xf numFmtId="0" fontId="9" fillId="2" borderId="26" xfId="0" applyFont="1" applyFill="1" applyBorder="1" applyAlignment="1">
      <alignment horizontal="center" vertical="center" wrapText="1"/>
    </xf>
    <xf numFmtId="164" fontId="0" fillId="0" borderId="0" xfId="1" applyFont="1"/>
    <xf numFmtId="0" fontId="18" fillId="0" borderId="21" xfId="0" applyFont="1" applyBorder="1"/>
    <xf numFmtId="0" fontId="9" fillId="2" borderId="27" xfId="0" applyFont="1" applyFill="1" applyBorder="1" applyAlignment="1">
      <alignment horizontal="center" vertical="center" wrapText="1"/>
    </xf>
    <xf numFmtId="4" fontId="12" fillId="0" borderId="22" xfId="0" applyNumberFormat="1" applyFont="1" applyFill="1" applyBorder="1" applyAlignment="1" applyProtection="1">
      <alignment horizontal="right" vertical="center" wrapText="1"/>
      <protection locked="0"/>
    </xf>
    <xf numFmtId="4" fontId="17" fillId="3" borderId="22" xfId="0" applyNumberFormat="1" applyFont="1" applyFill="1" applyBorder="1" applyAlignment="1" applyProtection="1">
      <alignment horizontal="right" vertical="center" wrapText="1"/>
      <protection locked="0"/>
    </xf>
    <xf numFmtId="0" fontId="9" fillId="2" borderId="28" xfId="0" applyFont="1" applyFill="1" applyBorder="1" applyAlignment="1">
      <alignment horizontal="center" vertical="center" wrapText="1"/>
    </xf>
    <xf numFmtId="4" fontId="11" fillId="2" borderId="29" xfId="0" applyNumberFormat="1" applyFont="1" applyFill="1" applyBorder="1" applyAlignment="1" applyProtection="1">
      <alignment horizontal="center" vertical="center" wrapText="1"/>
      <protection locked="0"/>
    </xf>
    <xf numFmtId="4" fontId="13" fillId="3" borderId="30" xfId="0" applyNumberFormat="1" applyFont="1" applyFill="1" applyBorder="1" applyAlignment="1" applyProtection="1">
      <alignment horizontal="center" vertical="center" wrapText="1"/>
      <protection locked="0"/>
    </xf>
    <xf numFmtId="4" fontId="20" fillId="0" borderId="30" xfId="0" applyNumberFormat="1" applyFont="1" applyFill="1" applyBorder="1" applyAlignment="1">
      <alignment horizontal="right" wrapText="1"/>
    </xf>
    <xf numFmtId="4" fontId="17" fillId="3" borderId="23" xfId="0" applyNumberFormat="1" applyFont="1" applyFill="1" applyBorder="1" applyAlignment="1" applyProtection="1">
      <alignment horizontal="center" vertical="center" wrapText="1"/>
      <protection locked="0"/>
    </xf>
    <xf numFmtId="0" fontId="0" fillId="0" borderId="0" xfId="0" applyFont="1" applyAlignment="1"/>
    <xf numFmtId="0" fontId="0" fillId="0" borderId="0" xfId="0" applyFont="1" applyBorder="1" applyAlignment="1">
      <alignment horizontal="center"/>
    </xf>
    <xf numFmtId="0" fontId="2" fillId="0" borderId="0" xfId="0" applyFont="1" applyAlignment="1">
      <alignment horizontal="center"/>
    </xf>
    <xf numFmtId="0" fontId="0" fillId="0" borderId="0" xfId="0" applyFont="1" applyAlignment="1">
      <alignment horizontal="center"/>
    </xf>
    <xf numFmtId="4" fontId="17" fillId="3" borderId="5" xfId="0" applyNumberFormat="1" applyFont="1" applyFill="1" applyBorder="1" applyAlignment="1" applyProtection="1">
      <alignment horizontal="right" vertical="center" wrapText="1"/>
      <protection locked="0"/>
    </xf>
    <xf numFmtId="49" fontId="14" fillId="3" borderId="0" xfId="0" applyNumberFormat="1" applyFont="1" applyFill="1" applyBorder="1" applyAlignment="1">
      <alignment horizontal="center" vertical="center"/>
    </xf>
    <xf numFmtId="0" fontId="23" fillId="3" borderId="22" xfId="0" applyFont="1" applyFill="1" applyBorder="1" applyAlignment="1">
      <alignment horizontal="left" vertical="center" wrapText="1"/>
    </xf>
    <xf numFmtId="0" fontId="8" fillId="0" borderId="20" xfId="0" applyFont="1" applyFill="1" applyBorder="1" applyAlignment="1">
      <alignment horizontal="center" vertical="center" wrapText="1"/>
    </xf>
    <xf numFmtId="0" fontId="16" fillId="0" borderId="20" xfId="0" applyFont="1" applyFill="1" applyBorder="1" applyAlignment="1">
      <alignment horizontal="center" vertical="center" wrapText="1"/>
    </xf>
    <xf numFmtId="0" fontId="24" fillId="0" borderId="0" xfId="0" applyFont="1" applyAlignment="1">
      <alignment vertical="center"/>
    </xf>
    <xf numFmtId="0" fontId="0" fillId="0" borderId="0" xfId="0" applyAlignment="1">
      <alignment horizontal="center"/>
    </xf>
    <xf numFmtId="0" fontId="0" fillId="0" borderId="0" xfId="0" applyFont="1" applyAlignment="1">
      <alignment horizontal="center"/>
    </xf>
    <xf numFmtId="0" fontId="2" fillId="0" borderId="0" xfId="0" applyFont="1" applyAlignment="1">
      <alignment horizontal="center"/>
    </xf>
    <xf numFmtId="0" fontId="21" fillId="0" borderId="0" xfId="0" applyFont="1" applyAlignment="1">
      <alignment horizontal="center"/>
    </xf>
    <xf numFmtId="0" fontId="3" fillId="0" borderId="0" xfId="0" applyNumberFormat="1" applyFont="1" applyAlignment="1" applyProtection="1">
      <alignment horizontal="center" vertical="center" wrapText="1"/>
      <protection locked="0"/>
    </xf>
    <xf numFmtId="0" fontId="9" fillId="2" borderId="7"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9" fillId="2" borderId="11" xfId="0" applyFont="1" applyFill="1" applyBorder="1" applyAlignment="1">
      <alignment horizontal="center" vertical="center" wrapText="1"/>
    </xf>
    <xf numFmtId="0" fontId="22" fillId="0" borderId="0" xfId="0" applyNumberFormat="1" applyFont="1" applyAlignment="1" applyProtection="1">
      <alignment horizontal="center" vertical="center"/>
      <protection locked="0"/>
    </xf>
    <xf numFmtId="0" fontId="4" fillId="0" borderId="0" xfId="0" applyNumberFormat="1" applyFont="1" applyAlignment="1" applyProtection="1">
      <alignment horizontal="center" vertical="center" wrapText="1"/>
      <protection locked="0"/>
    </xf>
    <xf numFmtId="0" fontId="5" fillId="0" borderId="0" xfId="0" applyNumberFormat="1" applyFont="1" applyAlignment="1" applyProtection="1">
      <alignment horizontal="center" vertical="center" wrapText="1"/>
      <protection locked="0"/>
    </xf>
    <xf numFmtId="0" fontId="8" fillId="0" borderId="4"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6" xfId="0" applyFont="1" applyBorder="1" applyAlignment="1">
      <alignment horizontal="center" vertical="center" wrapText="1"/>
    </xf>
    <xf numFmtId="0" fontId="24" fillId="0" borderId="0" xfId="0" applyFont="1" applyAlignment="1">
      <alignment horizontal="center" vertical="center" wrapText="1"/>
    </xf>
    <xf numFmtId="0" fontId="25" fillId="0" borderId="0" xfId="0" applyFont="1" applyAlignment="1">
      <alignment horizontal="center" vertical="center" wrapText="1"/>
    </xf>
  </cellXfs>
  <cellStyles count="2">
    <cellStyle name="Millares" xfId="1" builtinId="3"/>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745891</xdr:colOff>
      <xdr:row>0</xdr:row>
      <xdr:rowOff>171450</xdr:rowOff>
    </xdr:from>
    <xdr:to>
      <xdr:col>1</xdr:col>
      <xdr:colOff>723900</xdr:colOff>
      <xdr:row>4</xdr:row>
      <xdr:rowOff>76200</xdr:rowOff>
    </xdr:to>
    <xdr:pic>
      <xdr:nvPicPr>
        <xdr:cNvPr id="4" name="Picture 1" descr="Resultado de imagen para escudo dominicano">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745891" y="171450"/>
          <a:ext cx="749534" cy="990600"/>
        </a:xfrm>
        <a:prstGeom prst="rect">
          <a:avLst/>
        </a:prstGeom>
        <a:noFill/>
      </xdr:spPr>
    </xdr:pic>
    <xdr:clientData/>
  </xdr:twoCellAnchor>
  <xdr:twoCellAnchor editAs="oneCell">
    <xdr:from>
      <xdr:col>7</xdr:col>
      <xdr:colOff>561976</xdr:colOff>
      <xdr:row>0</xdr:row>
      <xdr:rowOff>161926</xdr:rowOff>
    </xdr:from>
    <xdr:to>
      <xdr:col>8</xdr:col>
      <xdr:colOff>400050</xdr:colOff>
      <xdr:row>3</xdr:row>
      <xdr:rowOff>238126</xdr:rowOff>
    </xdr:to>
    <xdr:pic>
      <xdr:nvPicPr>
        <xdr:cNvPr id="5" name="Imagen 4" descr="C:\Users\Contabilidad\Downloads\TAMAÑO MINIMO IVC CONSEJO.png">
          <a:extLst>
            <a:ext uri="{FF2B5EF4-FFF2-40B4-BE49-F238E27FC236}">
              <a16:creationId xmlns:a16="http://schemas.microsoft.com/office/drawing/2014/main" id="{00000000-0008-0000-0000-000005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924801" y="161926"/>
          <a:ext cx="752474" cy="87630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K82"/>
  <sheetViews>
    <sheetView tabSelected="1" topLeftCell="A67" workbookViewId="0">
      <selection activeCell="B7" sqref="B7:I7"/>
    </sheetView>
  </sheetViews>
  <sheetFormatPr baseColWidth="10" defaultRowHeight="15" x14ac:dyDescent="0.25"/>
  <cols>
    <col min="1" max="1" width="11.5703125" customWidth="1"/>
    <col min="2" max="2" width="13.42578125" customWidth="1"/>
    <col min="3" max="3" width="12.42578125" customWidth="1"/>
    <col min="4" max="4" width="45.5703125" customWidth="1"/>
    <col min="5" max="5" width="9.5703125" customWidth="1"/>
    <col min="6" max="6" width="2.42578125" customWidth="1"/>
    <col min="7" max="7" width="15.42578125" customWidth="1"/>
    <col min="8" max="8" width="13.7109375" customWidth="1"/>
    <col min="9" max="9" width="13.140625" customWidth="1"/>
  </cols>
  <sheetData>
    <row r="2" spans="1:11" ht="33" x14ac:dyDescent="0.6">
      <c r="B2" s="61" t="s">
        <v>24</v>
      </c>
      <c r="C2" s="61"/>
      <c r="D2" s="61"/>
      <c r="E2" s="61"/>
      <c r="F2" s="61"/>
      <c r="G2" s="61"/>
      <c r="H2" s="61"/>
      <c r="I2" s="61"/>
    </row>
    <row r="4" spans="1:11" ht="22.5" x14ac:dyDescent="0.25">
      <c r="B4" s="62" t="s">
        <v>0</v>
      </c>
      <c r="C4" s="62"/>
      <c r="D4" s="62"/>
      <c r="E4" s="62"/>
      <c r="F4" s="62"/>
      <c r="G4" s="62"/>
      <c r="H4" s="62"/>
      <c r="I4" s="62"/>
    </row>
    <row r="5" spans="1:11" ht="22.5" customHeight="1" x14ac:dyDescent="0.25">
      <c r="A5" s="57"/>
      <c r="B5" s="74" t="s">
        <v>27</v>
      </c>
      <c r="C5" s="74"/>
      <c r="D5" s="74"/>
      <c r="E5" s="74"/>
      <c r="F5" s="74"/>
      <c r="G5" s="74"/>
      <c r="H5" s="74"/>
      <c r="I5" s="74"/>
    </row>
    <row r="6" spans="1:11" ht="15" customHeight="1" x14ac:dyDescent="0.25">
      <c r="B6" s="73" t="s">
        <v>28</v>
      </c>
      <c r="C6" s="73"/>
      <c r="D6" s="73"/>
      <c r="E6" s="73"/>
      <c r="F6" s="73"/>
      <c r="G6" s="73"/>
      <c r="H6" s="73"/>
      <c r="I6" s="73"/>
    </row>
    <row r="7" spans="1:11" x14ac:dyDescent="0.25">
      <c r="B7" s="66" t="s">
        <v>1</v>
      </c>
      <c r="C7" s="66"/>
      <c r="D7" s="66"/>
      <c r="E7" s="66"/>
      <c r="F7" s="66"/>
      <c r="G7" s="66"/>
      <c r="H7" s="66"/>
      <c r="I7" s="66"/>
    </row>
    <row r="8" spans="1:11" ht="19.5" x14ac:dyDescent="0.25">
      <c r="B8" s="67" t="s">
        <v>2</v>
      </c>
      <c r="C8" s="67"/>
      <c r="D8" s="67"/>
      <c r="E8" s="67"/>
      <c r="F8" s="67"/>
      <c r="G8" s="67"/>
      <c r="H8" s="67"/>
      <c r="I8" s="67"/>
    </row>
    <row r="9" spans="1:11" x14ac:dyDescent="0.25">
      <c r="B9" s="68" t="s">
        <v>3</v>
      </c>
      <c r="C9" s="68"/>
      <c r="D9" s="68"/>
      <c r="E9" s="68"/>
      <c r="F9" s="68"/>
      <c r="G9" s="68"/>
      <c r="H9" s="68"/>
      <c r="I9" s="68"/>
    </row>
    <row r="10" spans="1:11" ht="20.25" thickBot="1" x14ac:dyDescent="0.3">
      <c r="B10" s="67" t="s">
        <v>29</v>
      </c>
      <c r="C10" s="67"/>
      <c r="D10" s="67"/>
      <c r="E10" s="67"/>
      <c r="F10" s="67"/>
      <c r="G10" s="67"/>
      <c r="H10" s="67"/>
      <c r="I10" s="67"/>
    </row>
    <row r="11" spans="1:11" ht="21" x14ac:dyDescent="0.25">
      <c r="B11" s="1"/>
      <c r="C11" s="2"/>
      <c r="D11" s="3"/>
      <c r="E11" s="2"/>
      <c r="F11" s="2"/>
      <c r="G11" s="2"/>
      <c r="H11" s="2"/>
      <c r="I11" s="4"/>
    </row>
    <row r="12" spans="1:11" ht="15.75" thickBot="1" x14ac:dyDescent="0.3">
      <c r="B12" s="69" t="s">
        <v>25</v>
      </c>
      <c r="C12" s="70"/>
      <c r="D12" s="70"/>
      <c r="E12" s="71"/>
      <c r="F12" s="70"/>
      <c r="G12" s="70"/>
      <c r="H12" s="70"/>
      <c r="I12" s="72"/>
      <c r="K12" s="38"/>
    </row>
    <row r="13" spans="1:11" x14ac:dyDescent="0.25">
      <c r="B13" s="31"/>
      <c r="C13" s="32"/>
      <c r="D13" s="34"/>
      <c r="E13" s="35" t="s">
        <v>21</v>
      </c>
      <c r="F13" s="6"/>
      <c r="G13" s="63" t="s">
        <v>4</v>
      </c>
      <c r="H13" s="64"/>
      <c r="I13" s="65"/>
    </row>
    <row r="14" spans="1:11" ht="15.75" thickBot="1" x14ac:dyDescent="0.3">
      <c r="B14" s="7"/>
      <c r="C14" s="8"/>
      <c r="D14" s="7"/>
      <c r="E14" s="36" t="s">
        <v>5</v>
      </c>
      <c r="F14" s="8"/>
      <c r="G14" s="11"/>
      <c r="H14" s="12"/>
      <c r="I14" s="43"/>
    </row>
    <row r="15" spans="1:11" ht="15.75" thickBot="1" x14ac:dyDescent="0.3">
      <c r="B15" s="11"/>
      <c r="C15" s="12"/>
      <c r="D15" s="7"/>
      <c r="E15" s="37"/>
      <c r="F15" s="8"/>
      <c r="G15" s="5" t="s">
        <v>6</v>
      </c>
      <c r="H15" s="40" t="s">
        <v>7</v>
      </c>
      <c r="I15" s="13" t="s">
        <v>8</v>
      </c>
    </row>
    <row r="16" spans="1:11" x14ac:dyDescent="0.25">
      <c r="B16" s="14" t="s">
        <v>9</v>
      </c>
      <c r="C16" s="15" t="s">
        <v>10</v>
      </c>
      <c r="D16" s="5" t="s">
        <v>17</v>
      </c>
      <c r="E16" s="10"/>
      <c r="F16" s="8"/>
      <c r="G16" s="9" t="s">
        <v>11</v>
      </c>
      <c r="H16" s="15"/>
      <c r="I16" s="44"/>
    </row>
    <row r="17" spans="2:9" ht="18.75" customHeight="1" x14ac:dyDescent="0.25">
      <c r="B17" s="56" t="s">
        <v>30</v>
      </c>
      <c r="C17" s="16"/>
      <c r="D17" s="17"/>
      <c r="E17" s="18"/>
      <c r="F17" s="20"/>
      <c r="G17" s="19"/>
      <c r="H17" s="41"/>
      <c r="I17" s="45"/>
    </row>
    <row r="18" spans="2:9" x14ac:dyDescent="0.25">
      <c r="B18" s="55" t="s">
        <v>12</v>
      </c>
      <c r="C18" s="30"/>
      <c r="D18" s="27" t="s">
        <v>31</v>
      </c>
      <c r="E18" s="24"/>
      <c r="F18" s="25"/>
      <c r="G18" s="26"/>
      <c r="H18" s="42"/>
      <c r="I18" s="46">
        <v>905867.88</v>
      </c>
    </row>
    <row r="19" spans="2:9" ht="69.75" customHeight="1" x14ac:dyDescent="0.25">
      <c r="B19" s="55"/>
      <c r="C19" s="24">
        <v>1</v>
      </c>
      <c r="D19" s="23" t="s">
        <v>32</v>
      </c>
      <c r="E19" s="24">
        <v>79271</v>
      </c>
      <c r="F19" s="25"/>
      <c r="G19" s="47">
        <v>97293</v>
      </c>
      <c r="H19" s="52"/>
      <c r="I19" s="46">
        <f>+I18-G19+H19</f>
        <v>808574.88</v>
      </c>
    </row>
    <row r="20" spans="2:9" ht="57" customHeight="1" x14ac:dyDescent="0.25">
      <c r="B20" s="55"/>
      <c r="C20" s="24">
        <v>1</v>
      </c>
      <c r="D20" s="23" t="s">
        <v>56</v>
      </c>
      <c r="E20" s="24">
        <v>79272</v>
      </c>
      <c r="F20" s="25"/>
      <c r="G20" s="47">
        <v>112875.15</v>
      </c>
      <c r="H20" s="52"/>
      <c r="I20" s="46">
        <f t="shared" ref="I20:I67" si="0">+I19-G20+H20</f>
        <v>695699.73</v>
      </c>
    </row>
    <row r="21" spans="2:9" ht="66" customHeight="1" x14ac:dyDescent="0.25">
      <c r="B21" s="55"/>
      <c r="C21" s="24">
        <v>1</v>
      </c>
      <c r="D21" s="23" t="s">
        <v>73</v>
      </c>
      <c r="E21" s="24">
        <v>79273</v>
      </c>
      <c r="F21" s="25"/>
      <c r="G21" s="47">
        <v>3729</v>
      </c>
      <c r="H21" s="52"/>
      <c r="I21" s="46">
        <f t="shared" si="0"/>
        <v>691970.73</v>
      </c>
    </row>
    <row r="22" spans="2:9" ht="69" customHeight="1" x14ac:dyDescent="0.25">
      <c r="B22" s="55"/>
      <c r="C22" s="24">
        <v>1</v>
      </c>
      <c r="D22" s="23" t="s">
        <v>57</v>
      </c>
      <c r="E22" s="24">
        <v>79274</v>
      </c>
      <c r="F22" s="25"/>
      <c r="G22" s="47">
        <v>34082.78</v>
      </c>
      <c r="H22" s="52"/>
      <c r="I22" s="46">
        <f t="shared" si="0"/>
        <v>657887.94999999995</v>
      </c>
    </row>
    <row r="23" spans="2:9" ht="56.25" customHeight="1" x14ac:dyDescent="0.25">
      <c r="B23" s="55"/>
      <c r="C23" s="24">
        <v>1</v>
      </c>
      <c r="D23" s="23" t="s">
        <v>33</v>
      </c>
      <c r="E23" s="24">
        <v>79275</v>
      </c>
      <c r="F23" s="25"/>
      <c r="G23" s="47">
        <v>19176.099999999999</v>
      </c>
      <c r="H23" s="52"/>
      <c r="I23" s="46">
        <f t="shared" si="0"/>
        <v>638711.85</v>
      </c>
    </row>
    <row r="24" spans="2:9" ht="62.25" customHeight="1" x14ac:dyDescent="0.25">
      <c r="B24" s="55"/>
      <c r="C24" s="24">
        <v>1</v>
      </c>
      <c r="D24" s="23" t="s">
        <v>58</v>
      </c>
      <c r="E24" s="24">
        <v>79276</v>
      </c>
      <c r="F24" s="25"/>
      <c r="G24" s="47">
        <v>7141.6</v>
      </c>
      <c r="H24" s="52"/>
      <c r="I24" s="46">
        <f t="shared" si="0"/>
        <v>631570.25</v>
      </c>
    </row>
    <row r="25" spans="2:9" ht="56.25" customHeight="1" x14ac:dyDescent="0.25">
      <c r="B25" s="55"/>
      <c r="C25" s="24">
        <v>7</v>
      </c>
      <c r="D25" s="23" t="s">
        <v>74</v>
      </c>
      <c r="E25" s="24">
        <v>79277</v>
      </c>
      <c r="F25" s="25"/>
      <c r="G25" s="47">
        <v>53800</v>
      </c>
      <c r="H25" s="52"/>
      <c r="I25" s="46">
        <f t="shared" si="0"/>
        <v>577770.25</v>
      </c>
    </row>
    <row r="26" spans="2:9" ht="45.75" customHeight="1" x14ac:dyDescent="0.25">
      <c r="B26" s="55"/>
      <c r="C26" s="24">
        <v>7</v>
      </c>
      <c r="D26" s="23" t="s">
        <v>60</v>
      </c>
      <c r="E26" s="24">
        <v>79278</v>
      </c>
      <c r="F26" s="25"/>
      <c r="G26" s="47">
        <v>37961.96</v>
      </c>
      <c r="H26" s="52"/>
      <c r="I26" s="46">
        <f t="shared" si="0"/>
        <v>539808.29</v>
      </c>
    </row>
    <row r="27" spans="2:9" ht="32.25" customHeight="1" x14ac:dyDescent="0.25">
      <c r="B27" s="55"/>
      <c r="C27" s="24">
        <v>9</v>
      </c>
      <c r="D27" s="23" t="s">
        <v>59</v>
      </c>
      <c r="E27" s="24">
        <v>25</v>
      </c>
      <c r="F27" s="25"/>
      <c r="G27" s="47"/>
      <c r="H27" s="52">
        <v>1500000</v>
      </c>
      <c r="I27" s="46">
        <f t="shared" si="0"/>
        <v>2039808.29</v>
      </c>
    </row>
    <row r="28" spans="2:9" ht="66" customHeight="1" x14ac:dyDescent="0.25">
      <c r="B28" s="55"/>
      <c r="C28" s="24">
        <v>9</v>
      </c>
      <c r="D28" s="23" t="s">
        <v>34</v>
      </c>
      <c r="E28" s="24">
        <v>79279</v>
      </c>
      <c r="F28" s="25"/>
      <c r="G28" s="47">
        <v>100098</v>
      </c>
      <c r="H28" s="52"/>
      <c r="I28" s="46">
        <f t="shared" si="0"/>
        <v>1939710.29</v>
      </c>
    </row>
    <row r="29" spans="2:9" ht="42" customHeight="1" x14ac:dyDescent="0.25">
      <c r="B29" s="55"/>
      <c r="C29" s="24">
        <v>9</v>
      </c>
      <c r="D29" s="23" t="s">
        <v>35</v>
      </c>
      <c r="E29" s="24">
        <v>79280</v>
      </c>
      <c r="F29" s="25"/>
      <c r="G29" s="47">
        <v>55509.39</v>
      </c>
      <c r="H29" s="52"/>
      <c r="I29" s="46">
        <f t="shared" si="0"/>
        <v>1884200.9000000001</v>
      </c>
    </row>
    <row r="30" spans="2:9" ht="60" customHeight="1" x14ac:dyDescent="0.25">
      <c r="B30" s="55"/>
      <c r="C30" s="24">
        <v>9</v>
      </c>
      <c r="D30" s="23" t="s">
        <v>55</v>
      </c>
      <c r="E30" s="24">
        <v>79281</v>
      </c>
      <c r="F30" s="25"/>
      <c r="G30" s="47">
        <v>46557.8</v>
      </c>
      <c r="H30" s="52"/>
      <c r="I30" s="46">
        <f t="shared" si="0"/>
        <v>1837643.1</v>
      </c>
    </row>
    <row r="31" spans="2:9" ht="51.75" customHeight="1" x14ac:dyDescent="0.25">
      <c r="B31" s="55"/>
      <c r="C31" s="24">
        <v>9</v>
      </c>
      <c r="D31" s="23" t="s">
        <v>75</v>
      </c>
      <c r="E31" s="24">
        <v>79282</v>
      </c>
      <c r="F31" s="25"/>
      <c r="G31" s="47">
        <v>109605.63</v>
      </c>
      <c r="H31" s="52"/>
      <c r="I31" s="46">
        <f t="shared" si="0"/>
        <v>1728037.4700000002</v>
      </c>
    </row>
    <row r="32" spans="2:9" ht="53.25" customHeight="1" x14ac:dyDescent="0.25">
      <c r="B32" s="55"/>
      <c r="C32" s="24">
        <v>9</v>
      </c>
      <c r="D32" s="23" t="s">
        <v>76</v>
      </c>
      <c r="E32" s="24">
        <v>79283</v>
      </c>
      <c r="F32" s="25"/>
      <c r="G32" s="47">
        <v>77365.45</v>
      </c>
      <c r="H32" s="52"/>
      <c r="I32" s="46">
        <f t="shared" si="0"/>
        <v>1650672.0200000003</v>
      </c>
    </row>
    <row r="33" spans="2:9" ht="95.25" customHeight="1" x14ac:dyDescent="0.25">
      <c r="B33" s="55"/>
      <c r="C33" s="24">
        <v>9</v>
      </c>
      <c r="D33" s="23" t="s">
        <v>61</v>
      </c>
      <c r="E33" s="24">
        <v>79284</v>
      </c>
      <c r="F33" s="25"/>
      <c r="G33" s="47">
        <v>147417.54</v>
      </c>
      <c r="H33" s="52"/>
      <c r="I33" s="46">
        <f t="shared" si="0"/>
        <v>1503254.4800000002</v>
      </c>
    </row>
    <row r="34" spans="2:9" ht="55.5" customHeight="1" x14ac:dyDescent="0.25">
      <c r="B34" s="55"/>
      <c r="C34" s="24">
        <v>9</v>
      </c>
      <c r="D34" s="23" t="s">
        <v>36</v>
      </c>
      <c r="E34" s="24">
        <v>79285</v>
      </c>
      <c r="F34" s="25"/>
      <c r="G34" s="47">
        <v>125813.05</v>
      </c>
      <c r="H34" s="52"/>
      <c r="I34" s="46">
        <f t="shared" si="0"/>
        <v>1377441.4300000002</v>
      </c>
    </row>
    <row r="35" spans="2:9" ht="54" customHeight="1" x14ac:dyDescent="0.25">
      <c r="B35" s="55"/>
      <c r="C35" s="24">
        <v>9</v>
      </c>
      <c r="D35" s="23" t="s">
        <v>37</v>
      </c>
      <c r="E35" s="24">
        <v>79286</v>
      </c>
      <c r="F35" s="25"/>
      <c r="G35" s="47">
        <v>3645</v>
      </c>
      <c r="H35" s="52"/>
      <c r="I35" s="46">
        <f t="shared" si="0"/>
        <v>1373796.4300000002</v>
      </c>
    </row>
    <row r="36" spans="2:9" ht="58.5" customHeight="1" x14ac:dyDescent="0.25">
      <c r="B36" s="55"/>
      <c r="C36" s="24">
        <v>9</v>
      </c>
      <c r="D36" s="23" t="s">
        <v>38</v>
      </c>
      <c r="E36" s="24">
        <v>79287</v>
      </c>
      <c r="F36" s="25"/>
      <c r="G36" s="47">
        <v>68802.52</v>
      </c>
      <c r="H36" s="52"/>
      <c r="I36" s="46">
        <f t="shared" si="0"/>
        <v>1304993.9100000001</v>
      </c>
    </row>
    <row r="37" spans="2:9" ht="42.75" customHeight="1" x14ac:dyDescent="0.25">
      <c r="B37" s="55"/>
      <c r="C37" s="24">
        <v>9</v>
      </c>
      <c r="D37" s="23" t="s">
        <v>50</v>
      </c>
      <c r="E37" s="24">
        <v>2589</v>
      </c>
      <c r="F37" s="25"/>
      <c r="G37" s="47">
        <v>430833.34</v>
      </c>
      <c r="H37" s="52"/>
      <c r="I37" s="46">
        <f t="shared" si="0"/>
        <v>874160.57000000007</v>
      </c>
    </row>
    <row r="38" spans="2:9" ht="79.5" customHeight="1" x14ac:dyDescent="0.25">
      <c r="B38" s="55"/>
      <c r="C38" s="24">
        <v>10</v>
      </c>
      <c r="D38" s="23" t="s">
        <v>77</v>
      </c>
      <c r="E38" s="24">
        <v>79288</v>
      </c>
      <c r="F38" s="25"/>
      <c r="G38" s="47">
        <v>61020</v>
      </c>
      <c r="H38" s="52"/>
      <c r="I38" s="46">
        <f t="shared" si="0"/>
        <v>813140.57000000007</v>
      </c>
    </row>
    <row r="39" spans="2:9" ht="44.25" customHeight="1" x14ac:dyDescent="0.25">
      <c r="B39" s="55"/>
      <c r="C39" s="24">
        <v>10</v>
      </c>
      <c r="D39" s="23" t="s">
        <v>39</v>
      </c>
      <c r="E39" s="24">
        <v>114</v>
      </c>
      <c r="F39" s="25"/>
      <c r="G39" s="47"/>
      <c r="H39" s="52">
        <v>32916.67</v>
      </c>
      <c r="I39" s="46">
        <f t="shared" si="0"/>
        <v>846057.24000000011</v>
      </c>
    </row>
    <row r="40" spans="2:9" ht="96" customHeight="1" x14ac:dyDescent="0.25">
      <c r="B40" s="55"/>
      <c r="C40" s="24">
        <v>10</v>
      </c>
      <c r="D40" s="23" t="s">
        <v>40</v>
      </c>
      <c r="E40" s="24">
        <v>2606</v>
      </c>
      <c r="F40" s="25"/>
      <c r="G40" s="47">
        <v>7300</v>
      </c>
      <c r="H40" s="52"/>
      <c r="I40" s="46">
        <f t="shared" si="0"/>
        <v>838757.24000000011</v>
      </c>
    </row>
    <row r="41" spans="2:9" ht="135" customHeight="1" x14ac:dyDescent="0.25">
      <c r="B41" s="55"/>
      <c r="C41" s="24">
        <v>10</v>
      </c>
      <c r="D41" s="23" t="s">
        <v>62</v>
      </c>
      <c r="E41" s="24">
        <v>2607</v>
      </c>
      <c r="F41" s="25"/>
      <c r="G41" s="47">
        <v>2810</v>
      </c>
      <c r="H41" s="52"/>
      <c r="I41" s="46">
        <f t="shared" si="0"/>
        <v>835947.24000000011</v>
      </c>
    </row>
    <row r="42" spans="2:9" ht="145.5" customHeight="1" x14ac:dyDescent="0.25">
      <c r="B42" s="55"/>
      <c r="C42" s="24">
        <v>10</v>
      </c>
      <c r="D42" s="23" t="s">
        <v>63</v>
      </c>
      <c r="E42" s="24">
        <v>2608</v>
      </c>
      <c r="F42" s="25"/>
      <c r="G42" s="47">
        <v>5110</v>
      </c>
      <c r="H42" s="52"/>
      <c r="I42" s="46">
        <f t="shared" si="0"/>
        <v>830837.24000000011</v>
      </c>
    </row>
    <row r="43" spans="2:9" ht="81.75" customHeight="1" x14ac:dyDescent="0.25">
      <c r="B43" s="55"/>
      <c r="C43" s="24">
        <v>14</v>
      </c>
      <c r="D43" s="23" t="s">
        <v>78</v>
      </c>
      <c r="E43" s="24">
        <v>79289</v>
      </c>
      <c r="F43" s="25"/>
      <c r="G43" s="47">
        <v>13564.83</v>
      </c>
      <c r="H43" s="52"/>
      <c r="I43" s="46">
        <f t="shared" si="0"/>
        <v>817272.41000000015</v>
      </c>
    </row>
    <row r="44" spans="2:9" ht="59.25" customHeight="1" x14ac:dyDescent="0.25">
      <c r="B44" s="55"/>
      <c r="C44" s="24">
        <v>14</v>
      </c>
      <c r="D44" s="23" t="s">
        <v>79</v>
      </c>
      <c r="E44" s="24">
        <v>115</v>
      </c>
      <c r="F44" s="25"/>
      <c r="G44" s="47"/>
      <c r="H44" s="52">
        <v>1500</v>
      </c>
      <c r="I44" s="46">
        <f t="shared" si="0"/>
        <v>818772.41000000015</v>
      </c>
    </row>
    <row r="45" spans="2:9" ht="35.25" customHeight="1" x14ac:dyDescent="0.25">
      <c r="B45" s="55"/>
      <c r="C45" s="24">
        <v>14</v>
      </c>
      <c r="D45" s="23" t="s">
        <v>80</v>
      </c>
      <c r="E45" s="24" t="s">
        <v>53</v>
      </c>
      <c r="F45" s="25"/>
      <c r="G45" s="47">
        <v>1000</v>
      </c>
      <c r="H45" s="52"/>
      <c r="I45" s="46">
        <f t="shared" si="0"/>
        <v>817772.41000000015</v>
      </c>
    </row>
    <row r="46" spans="2:9" ht="93.75" customHeight="1" x14ac:dyDescent="0.25">
      <c r="B46" s="55"/>
      <c r="C46" s="24">
        <v>15</v>
      </c>
      <c r="D46" s="23" t="s">
        <v>81</v>
      </c>
      <c r="E46" s="24">
        <v>79290</v>
      </c>
      <c r="F46" s="25"/>
      <c r="G46" s="47">
        <v>83934.1</v>
      </c>
      <c r="H46" s="52"/>
      <c r="I46" s="46">
        <f t="shared" si="0"/>
        <v>733838.31000000017</v>
      </c>
    </row>
    <row r="47" spans="2:9" ht="68.25" customHeight="1" x14ac:dyDescent="0.25">
      <c r="B47" s="55"/>
      <c r="C47" s="24">
        <v>15</v>
      </c>
      <c r="D47" s="23" t="s">
        <v>64</v>
      </c>
      <c r="E47" s="24">
        <v>79291</v>
      </c>
      <c r="F47" s="25"/>
      <c r="G47" s="47">
        <v>350300</v>
      </c>
      <c r="H47" s="52"/>
      <c r="I47" s="46">
        <f t="shared" si="0"/>
        <v>383538.31000000017</v>
      </c>
    </row>
    <row r="48" spans="2:9" ht="51" x14ac:dyDescent="0.25">
      <c r="B48" s="55"/>
      <c r="C48" s="24">
        <v>16</v>
      </c>
      <c r="D48" s="23" t="s">
        <v>65</v>
      </c>
      <c r="E48" s="24">
        <v>116</v>
      </c>
      <c r="F48" s="25"/>
      <c r="G48" s="47"/>
      <c r="H48" s="52">
        <v>60</v>
      </c>
      <c r="I48" s="46">
        <f t="shared" si="0"/>
        <v>383598.31000000017</v>
      </c>
    </row>
    <row r="49" spans="2:9" ht="95.25" customHeight="1" x14ac:dyDescent="0.25">
      <c r="B49" s="55"/>
      <c r="C49" s="24">
        <v>16</v>
      </c>
      <c r="D49" s="23" t="s">
        <v>41</v>
      </c>
      <c r="E49" s="24">
        <v>2629</v>
      </c>
      <c r="F49" s="25"/>
      <c r="G49" s="47">
        <v>11766.66</v>
      </c>
      <c r="H49" s="52"/>
      <c r="I49" s="46">
        <f t="shared" si="0"/>
        <v>371831.6500000002</v>
      </c>
    </row>
    <row r="50" spans="2:9" ht="111.75" customHeight="1" x14ac:dyDescent="0.25">
      <c r="B50" s="55"/>
      <c r="C50" s="24">
        <v>17</v>
      </c>
      <c r="D50" s="23" t="s">
        <v>66</v>
      </c>
      <c r="E50" s="24">
        <v>79292</v>
      </c>
      <c r="F50" s="25"/>
      <c r="G50" s="47">
        <v>35445.800000000003</v>
      </c>
      <c r="H50" s="52"/>
      <c r="I50" s="46">
        <f t="shared" si="0"/>
        <v>336385.85000000021</v>
      </c>
    </row>
    <row r="51" spans="2:9" ht="42" customHeight="1" x14ac:dyDescent="0.25">
      <c r="B51" s="55"/>
      <c r="C51" s="24">
        <v>17</v>
      </c>
      <c r="D51" s="23" t="s">
        <v>67</v>
      </c>
      <c r="E51" s="24">
        <v>79293</v>
      </c>
      <c r="F51" s="25"/>
      <c r="G51" s="47">
        <v>30887.279999999999</v>
      </c>
      <c r="H51" s="52"/>
      <c r="I51" s="46">
        <f t="shared" si="0"/>
        <v>305498.57000000018</v>
      </c>
    </row>
    <row r="52" spans="2:9" ht="59.25" customHeight="1" x14ac:dyDescent="0.25">
      <c r="B52" s="55"/>
      <c r="C52" s="24">
        <v>17</v>
      </c>
      <c r="D52" s="23" t="s">
        <v>42</v>
      </c>
      <c r="E52" s="24">
        <v>79294</v>
      </c>
      <c r="F52" s="25"/>
      <c r="G52" s="47">
        <v>5367.5</v>
      </c>
      <c r="H52" s="52"/>
      <c r="I52" s="46">
        <f t="shared" si="0"/>
        <v>300131.07000000018</v>
      </c>
    </row>
    <row r="53" spans="2:9" ht="40.5" customHeight="1" x14ac:dyDescent="0.25">
      <c r="B53" s="55"/>
      <c r="C53" s="24">
        <v>20</v>
      </c>
      <c r="D53" s="23" t="s">
        <v>43</v>
      </c>
      <c r="E53" s="24">
        <v>26</v>
      </c>
      <c r="F53" s="25"/>
      <c r="G53" s="47"/>
      <c r="H53" s="52">
        <v>600000</v>
      </c>
      <c r="I53" s="46">
        <f t="shared" si="0"/>
        <v>900131.07000000018</v>
      </c>
    </row>
    <row r="54" spans="2:9" ht="36" customHeight="1" x14ac:dyDescent="0.25">
      <c r="B54" s="55"/>
      <c r="C54" s="24">
        <v>21</v>
      </c>
      <c r="D54" s="23" t="s">
        <v>44</v>
      </c>
      <c r="E54" s="24">
        <v>117</v>
      </c>
      <c r="F54" s="25"/>
      <c r="G54" s="47"/>
      <c r="H54" s="52">
        <v>15</v>
      </c>
      <c r="I54" s="46">
        <f t="shared" si="0"/>
        <v>900146.07000000018</v>
      </c>
    </row>
    <row r="55" spans="2:9" ht="39.75" customHeight="1" x14ac:dyDescent="0.25">
      <c r="B55" s="55"/>
      <c r="C55" s="24">
        <v>22</v>
      </c>
      <c r="D55" s="23" t="s">
        <v>68</v>
      </c>
      <c r="E55" s="24">
        <v>79295</v>
      </c>
      <c r="F55" s="25"/>
      <c r="G55" s="47">
        <v>23214.48</v>
      </c>
      <c r="H55" s="52"/>
      <c r="I55" s="46">
        <f t="shared" si="0"/>
        <v>876931.5900000002</v>
      </c>
    </row>
    <row r="56" spans="2:9" ht="57" customHeight="1" x14ac:dyDescent="0.25">
      <c r="B56" s="55"/>
      <c r="C56" s="24">
        <v>22</v>
      </c>
      <c r="D56" s="23" t="s">
        <v>45</v>
      </c>
      <c r="E56" s="24">
        <v>79296</v>
      </c>
      <c r="F56" s="25"/>
      <c r="G56" s="47">
        <v>15707</v>
      </c>
      <c r="H56" s="52"/>
      <c r="I56" s="46">
        <f t="shared" si="0"/>
        <v>861224.5900000002</v>
      </c>
    </row>
    <row r="57" spans="2:9" ht="70.5" customHeight="1" x14ac:dyDescent="0.25">
      <c r="B57" s="55"/>
      <c r="C57" s="24">
        <v>22</v>
      </c>
      <c r="D57" s="23" t="s">
        <v>46</v>
      </c>
      <c r="E57" s="24">
        <v>79297</v>
      </c>
      <c r="F57" s="25"/>
      <c r="G57" s="47">
        <v>5085</v>
      </c>
      <c r="H57" s="52"/>
      <c r="I57" s="46">
        <f t="shared" si="0"/>
        <v>856139.5900000002</v>
      </c>
    </row>
    <row r="58" spans="2:9" ht="97.5" customHeight="1" x14ac:dyDescent="0.25">
      <c r="B58" s="55"/>
      <c r="C58" s="24">
        <v>22</v>
      </c>
      <c r="D58" s="23" t="s">
        <v>47</v>
      </c>
      <c r="E58" s="24">
        <v>79298</v>
      </c>
      <c r="F58" s="25"/>
      <c r="G58" s="47">
        <v>19800</v>
      </c>
      <c r="H58" s="52"/>
      <c r="I58" s="46">
        <f t="shared" si="0"/>
        <v>836339.5900000002</v>
      </c>
    </row>
    <row r="59" spans="2:9" ht="34.5" customHeight="1" x14ac:dyDescent="0.25">
      <c r="B59" s="55"/>
      <c r="C59" s="24">
        <v>22</v>
      </c>
      <c r="D59" s="23" t="s">
        <v>48</v>
      </c>
      <c r="E59" s="24">
        <v>2632</v>
      </c>
      <c r="F59" s="25"/>
      <c r="G59" s="47">
        <v>386907.93</v>
      </c>
      <c r="H59" s="52"/>
      <c r="I59" s="46">
        <f t="shared" si="0"/>
        <v>449431.66000000021</v>
      </c>
    </row>
    <row r="60" spans="2:9" ht="45" customHeight="1" x14ac:dyDescent="0.25">
      <c r="B60" s="55"/>
      <c r="C60" s="24">
        <v>23</v>
      </c>
      <c r="D60" s="23" t="s">
        <v>69</v>
      </c>
      <c r="E60" s="24">
        <v>79299</v>
      </c>
      <c r="F60" s="25"/>
      <c r="G60" s="47">
        <v>5694.72</v>
      </c>
      <c r="H60" s="52"/>
      <c r="I60" s="46">
        <f t="shared" si="0"/>
        <v>443736.94000000024</v>
      </c>
    </row>
    <row r="61" spans="2:9" ht="51.75" customHeight="1" x14ac:dyDescent="0.25">
      <c r="B61" s="55"/>
      <c r="C61" s="24">
        <v>28</v>
      </c>
      <c r="D61" s="23" t="s">
        <v>49</v>
      </c>
      <c r="E61" s="24">
        <v>118</v>
      </c>
      <c r="F61" s="25"/>
      <c r="G61" s="47"/>
      <c r="H61" s="52">
        <v>12916.67</v>
      </c>
      <c r="I61" s="46">
        <f t="shared" si="0"/>
        <v>456653.61000000022</v>
      </c>
    </row>
    <row r="62" spans="2:9" ht="62.25" customHeight="1" x14ac:dyDescent="0.25">
      <c r="B62" s="55"/>
      <c r="C62" s="24">
        <v>29</v>
      </c>
      <c r="D62" s="23" t="s">
        <v>51</v>
      </c>
      <c r="E62" s="24">
        <v>79300</v>
      </c>
      <c r="F62" s="25"/>
      <c r="G62" s="47">
        <v>99252.12</v>
      </c>
      <c r="H62" s="52"/>
      <c r="I62" s="46">
        <f t="shared" si="0"/>
        <v>357401.49000000022</v>
      </c>
    </row>
    <row r="63" spans="2:9" ht="69" customHeight="1" x14ac:dyDescent="0.25">
      <c r="B63" s="55"/>
      <c r="C63" s="24">
        <v>29</v>
      </c>
      <c r="D63" s="23" t="s">
        <v>70</v>
      </c>
      <c r="E63" s="24">
        <v>79301</v>
      </c>
      <c r="F63" s="25"/>
      <c r="G63" s="47">
        <v>79100</v>
      </c>
      <c r="H63" s="52"/>
      <c r="I63" s="46">
        <f t="shared" si="0"/>
        <v>278301.49000000022</v>
      </c>
    </row>
    <row r="64" spans="2:9" ht="60" customHeight="1" x14ac:dyDescent="0.25">
      <c r="B64" s="55"/>
      <c r="C64" s="24">
        <v>29</v>
      </c>
      <c r="D64" s="54" t="s">
        <v>71</v>
      </c>
      <c r="E64" s="24">
        <v>79302</v>
      </c>
      <c r="F64" s="25"/>
      <c r="G64" s="47">
        <v>40603.39</v>
      </c>
      <c r="H64" s="52"/>
      <c r="I64" s="46">
        <f t="shared" si="0"/>
        <v>237698.10000000021</v>
      </c>
    </row>
    <row r="65" spans="2:9" ht="69.75" customHeight="1" x14ac:dyDescent="0.25">
      <c r="B65" s="55"/>
      <c r="C65" s="24">
        <v>29</v>
      </c>
      <c r="D65" s="54" t="s">
        <v>72</v>
      </c>
      <c r="E65" s="24">
        <v>79303</v>
      </c>
      <c r="F65" s="25"/>
      <c r="G65" s="47">
        <v>20110.18</v>
      </c>
      <c r="H65" s="52"/>
      <c r="I65" s="46">
        <f t="shared" si="0"/>
        <v>217587.92000000022</v>
      </c>
    </row>
    <row r="66" spans="2:9" ht="37.5" customHeight="1" x14ac:dyDescent="0.25">
      <c r="B66" s="55"/>
      <c r="C66" s="24">
        <v>30</v>
      </c>
      <c r="D66" s="54" t="s">
        <v>54</v>
      </c>
      <c r="E66" s="24">
        <v>119</v>
      </c>
      <c r="F66" s="25"/>
      <c r="G66" s="47"/>
      <c r="H66" s="52">
        <v>5000</v>
      </c>
      <c r="I66" s="46">
        <f t="shared" si="0"/>
        <v>222587.92000000022</v>
      </c>
    </row>
    <row r="67" spans="2:9" ht="29.25" customHeight="1" x14ac:dyDescent="0.25">
      <c r="B67" s="55"/>
      <c r="C67" s="24">
        <v>31</v>
      </c>
      <c r="D67" s="54" t="s">
        <v>52</v>
      </c>
      <c r="E67" s="24" t="s">
        <v>53</v>
      </c>
      <c r="F67" s="25"/>
      <c r="G67" s="47">
        <v>3733.56</v>
      </c>
      <c r="H67" s="52"/>
      <c r="I67" s="46">
        <f t="shared" si="0"/>
        <v>218854.36000000022</v>
      </c>
    </row>
    <row r="68" spans="2:9" ht="24.75" customHeight="1" x14ac:dyDescent="0.25">
      <c r="B68" s="55"/>
      <c r="C68" s="24"/>
      <c r="D68" s="27" t="s">
        <v>22</v>
      </c>
      <c r="E68" s="39"/>
      <c r="F68" s="28"/>
      <c r="G68" s="29">
        <f>SUM(G19:G67)</f>
        <v>2839421.8600000008</v>
      </c>
      <c r="H68" s="29">
        <f>SUM(H19:H67)</f>
        <v>2152408.34</v>
      </c>
      <c r="I68" s="46"/>
    </row>
    <row r="69" spans="2:9" ht="78.75" customHeight="1" x14ac:dyDescent="0.25">
      <c r="C69" s="53"/>
      <c r="G69" s="33"/>
    </row>
    <row r="70" spans="2:9" ht="25.5" customHeight="1" x14ac:dyDescent="0.25"/>
    <row r="74" spans="2:9" x14ac:dyDescent="0.25">
      <c r="B74" s="49" t="s">
        <v>13</v>
      </c>
      <c r="D74" s="59" t="s">
        <v>14</v>
      </c>
      <c r="E74" s="59"/>
      <c r="F74" s="48"/>
      <c r="G74" s="58" t="s">
        <v>16</v>
      </c>
      <c r="H74" s="59"/>
      <c r="I74" s="59"/>
    </row>
    <row r="75" spans="2:9" x14ac:dyDescent="0.25">
      <c r="B75" s="50" t="s">
        <v>23</v>
      </c>
      <c r="C75" s="49"/>
      <c r="D75" s="60" t="s">
        <v>15</v>
      </c>
      <c r="E75" s="60"/>
      <c r="G75" s="60" t="s">
        <v>26</v>
      </c>
      <c r="H75" s="60"/>
      <c r="I75" s="60"/>
    </row>
    <row r="76" spans="2:9" x14ac:dyDescent="0.25">
      <c r="B76" s="51" t="s">
        <v>19</v>
      </c>
      <c r="C76" s="50"/>
      <c r="D76" s="59" t="s">
        <v>20</v>
      </c>
      <c r="E76" s="59"/>
      <c r="G76" s="59" t="s">
        <v>18</v>
      </c>
      <c r="H76" s="59"/>
      <c r="I76" s="59"/>
    </row>
    <row r="77" spans="2:9" x14ac:dyDescent="0.25">
      <c r="B77" s="22"/>
      <c r="C77" s="51"/>
      <c r="D77" s="21"/>
    </row>
    <row r="78" spans="2:9" x14ac:dyDescent="0.25">
      <c r="B78" s="22"/>
      <c r="C78" s="22"/>
      <c r="D78" s="22"/>
    </row>
    <row r="79" spans="2:9" x14ac:dyDescent="0.25">
      <c r="B79" s="22"/>
      <c r="C79" s="22"/>
      <c r="D79" s="22"/>
    </row>
    <row r="80" spans="2:9" x14ac:dyDescent="0.25">
      <c r="B80" s="22"/>
      <c r="C80" s="22"/>
      <c r="D80" s="21"/>
    </row>
    <row r="81" spans="2:4" x14ac:dyDescent="0.25">
      <c r="B81" s="22"/>
      <c r="C81" s="22"/>
      <c r="D81" s="22"/>
    </row>
    <row r="82" spans="2:4" x14ac:dyDescent="0.25">
      <c r="C82" s="22"/>
    </row>
  </sheetData>
  <mergeCells count="16">
    <mergeCell ref="B2:I2"/>
    <mergeCell ref="B4:I4"/>
    <mergeCell ref="G13:I13"/>
    <mergeCell ref="B7:I7"/>
    <mergeCell ref="B8:I8"/>
    <mergeCell ref="B9:I9"/>
    <mergeCell ref="B10:I10"/>
    <mergeCell ref="B12:I12"/>
    <mergeCell ref="B6:I6"/>
    <mergeCell ref="B5:I5"/>
    <mergeCell ref="G74:I74"/>
    <mergeCell ref="G75:I75"/>
    <mergeCell ref="G76:I76"/>
    <mergeCell ref="D74:E74"/>
    <mergeCell ref="D75:E75"/>
    <mergeCell ref="D76:E76"/>
  </mergeCells>
  <pageMargins left="0.55000000000000004" right="0.31496062992125984" top="0.62992125984251968" bottom="0.74803149606299213" header="0.31496062992125984" footer="0.31496062992125984"/>
  <pageSetup scale="65"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Enero 2022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2006-09-12T12:46:56Z</dcterms:created>
  <dcterms:modified xsi:type="dcterms:W3CDTF">2022-01-11T15:34:01Z</dcterms:modified>
</cp:coreProperties>
</file>