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NCCONTA\Desktop\02 FEBRERO 2022 WEB\PAGINA WEB  FEBRERI 2022\"/>
    </mc:Choice>
  </mc:AlternateContent>
  <xr:revisionPtr revIDLastSave="0" documentId="13_ncr:1_{ECD0D1F2-FD09-438B-9406-394918C6EF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PRESUPUESTO FEBR 202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54" i="2"/>
  <c r="B28" i="2"/>
  <c r="B9" i="3"/>
  <c r="B7" i="3"/>
  <c r="B18" i="2"/>
  <c r="B82" i="2" l="1"/>
  <c r="B79" i="2"/>
  <c r="B38" i="2" l="1"/>
  <c r="B85" i="2" l="1"/>
  <c r="B87" i="2" s="1"/>
  <c r="B72" i="2"/>
  <c r="B69" i="2"/>
  <c r="B64" i="2"/>
  <c r="B46" i="2"/>
  <c r="B76" i="2" l="1"/>
  <c r="B89" i="2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<sst xmlns="http://schemas.openxmlformats.org/spreadsheetml/2006/main" count="104" uniqueCount="104">
  <si>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</si>
  <si>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</si>
  <si>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</si>
  <si>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</si>
  <si>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</si>
  <si>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</si>
  <si>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</si>
  <si>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</si>
  <si>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</si>
  <si>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</si>
  <si>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</si>
  <si>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</si>
  <si>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</si>
  <si>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</si>
  <si>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</si>
  <si>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</si>
  <si>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</si>
  <si>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</si>
  <si>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</si>
  <si>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</si>
  <si>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</si>
  <si>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</si>
  <si>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</si>
  <si>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</si>
  <si>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</si>
  <si>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</si>
  <si>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</si>
  <si>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</si>
  <si>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</si>
  <si>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</si>
  <si>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</si>
  <si>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</si>
  <si>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</si>
  <si>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</si>
  <si>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</si>
  <si>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</si>
  <si>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</si>
  <si>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</si>
  <si>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</si>
  <si>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</si>
  <si>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</si>
  <si>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</si>
  <si>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</si>
  <si>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</si>
  <si>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</si>
  <si>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</si>
  <si>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</si>
  <si>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</si>
  <si>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</si>
  <si>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</si>
  <si>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</si>
  <si>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</si>
  <si>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</si>
  <si>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</si>
  <si>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</si>
  <si>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</si>
  <si>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</si>
  <si>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</si>
  <si>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</si>
  <si>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</si>
  <si>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</si>
  <si>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</si>
  <si>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</si>
  <si>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</si>
  <si>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</si>
  <si>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</si>
  <si>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</si>
  <si>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</si>
  <si>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</si>
  <si>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</si>
  <si>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</si>
  <si>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</si>
  <si>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</si>
  <si>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</si>
  <si>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</si>
  <si>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</si>
  <si>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</si>
  <si>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</si>
  <si>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</si>
  <si>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</si>
  <si>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</si>
  <si>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</si>
  <si>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</si>
  <si>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</si>
  <si>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</si>
  <si>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</si>
  <si>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</si>
  <si>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</si>
  <si>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</si>
  <si>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Mayor General (R), P.N.</t>
  </si>
  <si>
    <t>Presidente del Consejo Nacional de Drogas</t>
  </si>
  <si>
    <t>Autorizado por:</t>
  </si>
  <si>
    <t>LIC. JAIME MARTE MARTINEZ</t>
  </si>
  <si>
    <t>LIC. YNOCENCIO MARTINEZ SANTOS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</si>
  <si>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</si>
  <si>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</si>
  <si>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</si>
  <si>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</si>
  <si>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</si>
  <si>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</si>
  <si>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</si>
  <si>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</si>
  <si>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>Año 2022</t>
  </si>
  <si>
    <t>Fuente: Ejecución por Cuenta y Subcuenta al 28 de FEBRERO 2022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</si>
</sst>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Fill="1" applyBorder="1"/>
    <xf numFmtId="43" fontId="0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643407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1605915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.7109375" customWidth="1"/>
    <col min="4" max="4" width="15.140625" style="31" bestFit="1" customWidth="1"/>
    <col min="5" max="5" width="15.140625" bestFit="1" customWidth="1"/>
  </cols>
  <sheetData>
    <row r="1" spans="1:6" ht="15.75" customHeight="1" x14ac:dyDescent="0.3">
      <c r="A1" s="56"/>
      <c r="B1" s="56"/>
      <c r="C1" s="56"/>
      <c r="E1" s="8"/>
    </row>
    <row r="2" spans="1:6" ht="18.75" x14ac:dyDescent="0.25">
      <c r="A2" s="57" t="s">
        <v>83</v>
      </c>
      <c r="B2" s="57"/>
      <c r="C2" s="57"/>
      <c r="E2" s="14"/>
    </row>
    <row r="3" spans="1:6" x14ac:dyDescent="0.25">
      <c r="A3" s="60" t="s">
        <v>95</v>
      </c>
      <c r="B3" s="60"/>
      <c r="C3" s="60"/>
      <c r="D3" s="51"/>
      <c r="E3" s="51"/>
      <c r="F3" s="51"/>
    </row>
    <row r="4" spans="1:6" x14ac:dyDescent="0.25">
      <c r="A4" s="61" t="s">
        <v>96</v>
      </c>
      <c r="B4" s="61"/>
      <c r="C4" s="61"/>
      <c r="D4" s="50"/>
      <c r="E4" s="50"/>
      <c r="F4" s="50"/>
    </row>
    <row r="5" spans="1:6" ht="15.75" x14ac:dyDescent="0.25">
      <c r="A5" s="49"/>
      <c r="B5" s="49"/>
      <c r="C5" s="49"/>
      <c r="D5" s="32"/>
      <c r="E5" s="48"/>
      <c r="F5" s="48"/>
    </row>
    <row r="6" spans="1:6" ht="15.75" x14ac:dyDescent="0.25">
      <c r="A6" s="58" t="s">
        <v>102</v>
      </c>
      <c r="B6" s="58"/>
      <c r="C6" s="58"/>
      <c r="E6" s="14"/>
    </row>
    <row r="7" spans="1:6" ht="18.75" x14ac:dyDescent="0.3">
      <c r="A7" s="58" t="s">
        <v>82</v>
      </c>
      <c r="B7" s="58"/>
      <c r="C7" s="58"/>
      <c r="E7" s="8"/>
    </row>
    <row r="8" spans="1:6" x14ac:dyDescent="0.25">
      <c r="A8" s="59" t="s">
        <v>36</v>
      </c>
      <c r="B8" s="59"/>
      <c r="C8" s="59"/>
      <c r="E8" s="14" t="s">
        <v>80</v>
      </c>
    </row>
    <row r="9" spans="1:6" x14ac:dyDescent="0.25">
      <c r="E9" s="14" t="s">
        <v>81</v>
      </c>
    </row>
    <row r="10" spans="1:6" ht="31.5" x14ac:dyDescent="0.25">
      <c r="A10" s="12" t="s">
        <v>0</v>
      </c>
      <c r="B10" s="13" t="s">
        <v>37</v>
      </c>
      <c r="C10" s="13" t="s">
        <v>38</v>
      </c>
      <c r="D10" s="32"/>
    </row>
    <row r="11" spans="1:6" x14ac:dyDescent="0.25">
      <c r="A11" s="1" t="s">
        <v>1</v>
      </c>
      <c r="B11" s="15"/>
      <c r="C11" s="15"/>
      <c r="D11" s="33"/>
      <c r="E11" s="45"/>
    </row>
    <row r="12" spans="1:6" x14ac:dyDescent="0.25">
      <c r="A12" s="3" t="s">
        <v>2</v>
      </c>
      <c r="B12" s="16">
        <f>+B13+B14+B17</f>
        <v>166248236</v>
      </c>
      <c r="C12" s="17"/>
      <c r="D12" s="34"/>
      <c r="E12" s="30"/>
    </row>
    <row r="13" spans="1:6" x14ac:dyDescent="0.25">
      <c r="A13" s="7" t="s">
        <v>3</v>
      </c>
      <c r="B13" s="40">
        <v>123770504</v>
      </c>
      <c r="C13" s="5"/>
      <c r="E13" s="30"/>
    </row>
    <row r="14" spans="1:6" x14ac:dyDescent="0.25">
      <c r="A14" s="7" t="s">
        <v>4</v>
      </c>
      <c r="B14" s="40">
        <v>25546335</v>
      </c>
      <c r="C14" s="30"/>
      <c r="E14" s="30"/>
    </row>
    <row r="15" spans="1:6" x14ac:dyDescent="0.25">
      <c r="A15" s="7" t="s">
        <v>39</v>
      </c>
      <c r="B15" s="43">
        <v>0</v>
      </c>
      <c r="E15" s="30"/>
    </row>
    <row r="16" spans="1:6" x14ac:dyDescent="0.25">
      <c r="A16" s="7" t="s">
        <v>5</v>
      </c>
      <c r="B16" s="43">
        <v>0</v>
      </c>
      <c r="E16" s="30"/>
    </row>
    <row r="17" spans="1:6" x14ac:dyDescent="0.25">
      <c r="A17" s="7" t="s">
        <v>6</v>
      </c>
      <c r="B17" s="40">
        <v>16931397</v>
      </c>
      <c r="C17" s="30"/>
      <c r="E17" s="30"/>
    </row>
    <row r="18" spans="1:6" x14ac:dyDescent="0.25">
      <c r="A18" s="3" t="s">
        <v>7</v>
      </c>
      <c r="B18" s="27">
        <f>+B19+B23+B24+B25+B26+B27</f>
        <v>10363070</v>
      </c>
      <c r="D18" s="35"/>
      <c r="E18" s="30"/>
    </row>
    <row r="19" spans="1:6" x14ac:dyDescent="0.25">
      <c r="A19" s="7" t="s">
        <v>8</v>
      </c>
      <c r="B19" s="26">
        <v>8601070</v>
      </c>
      <c r="E19" s="30"/>
    </row>
    <row r="20" spans="1:6" ht="18" customHeight="1" x14ac:dyDescent="0.25">
      <c r="A20" s="7" t="s">
        <v>9</v>
      </c>
      <c r="B20" s="18">
        <v>0</v>
      </c>
      <c r="E20" s="30"/>
    </row>
    <row r="21" spans="1:6" x14ac:dyDescent="0.25">
      <c r="A21" s="7" t="s">
        <v>10</v>
      </c>
      <c r="B21" s="18">
        <v>0</v>
      </c>
      <c r="E21" s="30"/>
    </row>
    <row r="22" spans="1:6" x14ac:dyDescent="0.25">
      <c r="A22" s="7" t="s">
        <v>11</v>
      </c>
      <c r="B22" s="18">
        <v>0</v>
      </c>
      <c r="E22" s="30"/>
    </row>
    <row r="23" spans="1:6" x14ac:dyDescent="0.25">
      <c r="A23" s="7" t="s">
        <v>12</v>
      </c>
      <c r="B23" s="26">
        <v>732000</v>
      </c>
      <c r="E23" s="30"/>
    </row>
    <row r="24" spans="1:6" x14ac:dyDescent="0.25">
      <c r="A24" s="7" t="s">
        <v>13</v>
      </c>
      <c r="B24" s="26">
        <v>741000</v>
      </c>
      <c r="E24" s="30"/>
    </row>
    <row r="25" spans="1:6" x14ac:dyDescent="0.25">
      <c r="A25" s="7" t="s">
        <v>14</v>
      </c>
      <c r="B25" s="26">
        <v>230000</v>
      </c>
      <c r="E25" s="30"/>
    </row>
    <row r="26" spans="1:6" x14ac:dyDescent="0.25">
      <c r="A26" s="7" t="s">
        <v>15</v>
      </c>
      <c r="B26" s="26">
        <v>59000</v>
      </c>
      <c r="E26" s="30"/>
    </row>
    <row r="27" spans="1:6" x14ac:dyDescent="0.25">
      <c r="A27" s="7" t="s">
        <v>40</v>
      </c>
      <c r="B27" s="18">
        <v>0</v>
      </c>
      <c r="E27" s="30"/>
    </row>
    <row r="28" spans="1:6" x14ac:dyDescent="0.25">
      <c r="A28" s="3" t="s">
        <v>16</v>
      </c>
      <c r="B28" s="27">
        <f>+B29+B30+B31+B33+B34+B35+B37</f>
        <v>6070270</v>
      </c>
      <c r="C28" s="27"/>
      <c r="D28" s="35"/>
      <c r="E28" s="30"/>
      <c r="F28" s="39"/>
    </row>
    <row r="29" spans="1:6" x14ac:dyDescent="0.25">
      <c r="A29" s="7" t="s">
        <v>17</v>
      </c>
      <c r="B29" s="40">
        <v>1719270</v>
      </c>
      <c r="E29" s="30"/>
    </row>
    <row r="30" spans="1:6" x14ac:dyDescent="0.25">
      <c r="A30" s="7" t="s">
        <v>18</v>
      </c>
      <c r="B30" s="40">
        <v>2000</v>
      </c>
      <c r="E30" s="30"/>
    </row>
    <row r="31" spans="1:6" x14ac:dyDescent="0.25">
      <c r="A31" s="7" t="s">
        <v>19</v>
      </c>
      <c r="B31" s="40">
        <v>75000</v>
      </c>
      <c r="E31" s="30"/>
    </row>
    <row r="32" spans="1:6" x14ac:dyDescent="0.25">
      <c r="A32" s="7" t="s">
        <v>20</v>
      </c>
      <c r="B32" s="41">
        <v>0</v>
      </c>
      <c r="E32" s="30"/>
    </row>
    <row r="33" spans="1:5" x14ac:dyDescent="0.25">
      <c r="A33" s="7" t="s">
        <v>21</v>
      </c>
      <c r="B33" s="40">
        <v>1000</v>
      </c>
      <c r="E33" s="30"/>
    </row>
    <row r="34" spans="1:5" x14ac:dyDescent="0.25">
      <c r="A34" s="7" t="s">
        <v>22</v>
      </c>
      <c r="B34" s="40">
        <v>2000</v>
      </c>
      <c r="E34" s="30"/>
    </row>
    <row r="35" spans="1:5" x14ac:dyDescent="0.25">
      <c r="A35" s="7" t="s">
        <v>23</v>
      </c>
      <c r="B35" s="40">
        <v>4213000</v>
      </c>
      <c r="E35" s="30"/>
    </row>
    <row r="36" spans="1:5" x14ac:dyDescent="0.25">
      <c r="A36" s="7" t="s">
        <v>41</v>
      </c>
      <c r="B36" s="41">
        <v>0</v>
      </c>
      <c r="E36" s="30"/>
    </row>
    <row r="37" spans="1:5" x14ac:dyDescent="0.25">
      <c r="A37" s="7" t="s">
        <v>24</v>
      </c>
      <c r="B37" s="40">
        <v>58000</v>
      </c>
      <c r="E37" s="30"/>
    </row>
    <row r="38" spans="1:5" x14ac:dyDescent="0.25">
      <c r="A38" s="3" t="s">
        <v>25</v>
      </c>
      <c r="B38" s="42">
        <f>SUM(B39:B45)</f>
        <v>0</v>
      </c>
      <c r="D38" s="36"/>
      <c r="E38" s="30"/>
    </row>
    <row r="39" spans="1:5" x14ac:dyDescent="0.25">
      <c r="A39" s="7" t="s">
        <v>26</v>
      </c>
      <c r="B39" s="18">
        <v>0</v>
      </c>
      <c r="D39" s="37"/>
      <c r="E39" s="30"/>
    </row>
    <row r="40" spans="1:5" x14ac:dyDescent="0.25">
      <c r="A40" s="7" t="s">
        <v>42</v>
      </c>
      <c r="B40" s="18">
        <v>0</v>
      </c>
      <c r="D40" s="37"/>
      <c r="E40" s="30"/>
    </row>
    <row r="41" spans="1:5" x14ac:dyDescent="0.25">
      <c r="A41" s="7" t="s">
        <v>43</v>
      </c>
      <c r="B41" s="18">
        <v>0</v>
      </c>
      <c r="D41" s="37"/>
      <c r="E41" s="30"/>
    </row>
    <row r="42" spans="1:5" x14ac:dyDescent="0.25">
      <c r="A42" s="7" t="s">
        <v>44</v>
      </c>
      <c r="B42" s="18">
        <v>0</v>
      </c>
      <c r="D42" s="37"/>
      <c r="E42" s="30"/>
    </row>
    <row r="43" spans="1:5" x14ac:dyDescent="0.25">
      <c r="A43" s="7" t="s">
        <v>45</v>
      </c>
      <c r="B43" s="18">
        <v>0</v>
      </c>
      <c r="D43" s="37"/>
      <c r="E43" s="30"/>
    </row>
    <row r="44" spans="1:5" x14ac:dyDescent="0.25">
      <c r="A44" s="7" t="s">
        <v>27</v>
      </c>
      <c r="B44" s="18">
        <v>0</v>
      </c>
      <c r="D44" s="37"/>
      <c r="E44" s="30"/>
    </row>
    <row r="45" spans="1:5" x14ac:dyDescent="0.25">
      <c r="A45" s="7" t="s">
        <v>46</v>
      </c>
      <c r="B45" s="18">
        <v>0</v>
      </c>
      <c r="D45" s="37"/>
      <c r="E45" s="30"/>
    </row>
    <row r="46" spans="1:5" x14ac:dyDescent="0.25">
      <c r="A46" s="3" t="s">
        <v>47</v>
      </c>
      <c r="B46" s="20">
        <f>SUM(B47:B53)</f>
        <v>0</v>
      </c>
      <c r="D46" s="38"/>
      <c r="E46" s="30"/>
    </row>
    <row r="47" spans="1:5" x14ac:dyDescent="0.25">
      <c r="A47" s="7" t="s">
        <v>48</v>
      </c>
      <c r="B47" s="18">
        <v>0</v>
      </c>
      <c r="D47" s="37"/>
      <c r="E47" s="30"/>
    </row>
    <row r="48" spans="1:5" x14ac:dyDescent="0.25">
      <c r="A48" s="7" t="s">
        <v>49</v>
      </c>
      <c r="B48" s="18">
        <v>0</v>
      </c>
      <c r="D48" s="37"/>
      <c r="E48" s="30"/>
    </row>
    <row r="49" spans="1:5" x14ac:dyDescent="0.25">
      <c r="A49" s="7" t="s">
        <v>50</v>
      </c>
      <c r="B49" s="18">
        <v>0</v>
      </c>
      <c r="D49" s="37"/>
      <c r="E49" s="30"/>
    </row>
    <row r="50" spans="1:5" x14ac:dyDescent="0.25">
      <c r="A50" s="7" t="s">
        <v>51</v>
      </c>
      <c r="B50" s="18">
        <v>0</v>
      </c>
      <c r="D50" s="37"/>
      <c r="E50" s="30"/>
    </row>
    <row r="51" spans="1:5" x14ac:dyDescent="0.25">
      <c r="A51" s="7" t="s">
        <v>52</v>
      </c>
      <c r="B51" s="18">
        <v>0</v>
      </c>
      <c r="D51" s="37"/>
      <c r="E51" s="30"/>
    </row>
    <row r="52" spans="1:5" x14ac:dyDescent="0.25">
      <c r="A52" s="7" t="s">
        <v>53</v>
      </c>
      <c r="B52" s="18">
        <v>0</v>
      </c>
      <c r="D52" s="37"/>
      <c r="E52" s="30"/>
    </row>
    <row r="53" spans="1:5" x14ac:dyDescent="0.25">
      <c r="A53" s="7" t="s">
        <v>54</v>
      </c>
      <c r="B53" s="18">
        <v>0</v>
      </c>
      <c r="D53" s="37"/>
      <c r="E53" s="30"/>
    </row>
    <row r="54" spans="1:5" x14ac:dyDescent="0.25">
      <c r="A54" s="3" t="s">
        <v>28</v>
      </c>
      <c r="B54" s="19">
        <f>+B55+B56</f>
        <v>0</v>
      </c>
      <c r="C54" s="20"/>
      <c r="D54" s="38"/>
      <c r="E54" s="30"/>
    </row>
    <row r="55" spans="1:5" x14ac:dyDescent="0.25">
      <c r="A55" s="7" t="s">
        <v>29</v>
      </c>
      <c r="B55" s="18">
        <v>0</v>
      </c>
      <c r="D55" s="37"/>
      <c r="E55" s="30"/>
    </row>
    <row r="56" spans="1:5" x14ac:dyDescent="0.25">
      <c r="A56" s="7" t="s">
        <v>30</v>
      </c>
      <c r="B56" s="18">
        <v>0</v>
      </c>
      <c r="D56" s="37"/>
      <c r="E56" s="30"/>
    </row>
    <row r="57" spans="1:5" x14ac:dyDescent="0.25">
      <c r="A57" s="7" t="s">
        <v>31</v>
      </c>
      <c r="B57" s="18">
        <v>0</v>
      </c>
      <c r="D57" s="37"/>
      <c r="E57" s="30"/>
    </row>
    <row r="58" spans="1:5" x14ac:dyDescent="0.25">
      <c r="A58" s="7" t="s">
        <v>32</v>
      </c>
      <c r="B58" s="18">
        <v>0</v>
      </c>
      <c r="D58" s="37"/>
      <c r="E58" s="30"/>
    </row>
    <row r="59" spans="1:5" x14ac:dyDescent="0.25">
      <c r="A59" s="7" t="s">
        <v>33</v>
      </c>
      <c r="B59" s="18">
        <v>0</v>
      </c>
      <c r="D59" s="37"/>
      <c r="E59" s="30"/>
    </row>
    <row r="60" spans="1:5" x14ac:dyDescent="0.25">
      <c r="A60" s="7" t="s">
        <v>55</v>
      </c>
      <c r="B60" s="18">
        <v>0</v>
      </c>
      <c r="D60" s="37"/>
      <c r="E60" s="30"/>
    </row>
    <row r="61" spans="1:5" x14ac:dyDescent="0.25">
      <c r="A61" s="7" t="s">
        <v>56</v>
      </c>
      <c r="B61" s="18">
        <v>0</v>
      </c>
      <c r="D61" s="37"/>
      <c r="E61" s="30"/>
    </row>
    <row r="62" spans="1:5" x14ac:dyDescent="0.25">
      <c r="A62" s="7" t="s">
        <v>34</v>
      </c>
      <c r="B62" s="18">
        <v>0</v>
      </c>
      <c r="D62" s="37"/>
      <c r="E62" s="30"/>
    </row>
    <row r="63" spans="1:5" x14ac:dyDescent="0.25">
      <c r="A63" s="7" t="s">
        <v>57</v>
      </c>
      <c r="B63" s="18">
        <v>0</v>
      </c>
      <c r="D63" s="37"/>
      <c r="E63" s="30"/>
    </row>
    <row r="64" spans="1:5" x14ac:dyDescent="0.25">
      <c r="A64" s="3" t="s">
        <v>58</v>
      </c>
      <c r="B64" s="19">
        <f>SUM(B65:B68)</f>
        <v>0</v>
      </c>
      <c r="D64" s="36"/>
      <c r="E64" s="30"/>
    </row>
    <row r="65" spans="1:5" x14ac:dyDescent="0.25">
      <c r="A65" s="7" t="s">
        <v>59</v>
      </c>
      <c r="B65" s="18">
        <v>0</v>
      </c>
      <c r="D65" s="37"/>
      <c r="E65" s="30"/>
    </row>
    <row r="66" spans="1:5" x14ac:dyDescent="0.25">
      <c r="A66" s="7" t="s">
        <v>60</v>
      </c>
      <c r="B66" s="18">
        <v>0</v>
      </c>
      <c r="D66" s="37"/>
      <c r="E66" s="30"/>
    </row>
    <row r="67" spans="1:5" x14ac:dyDescent="0.25">
      <c r="A67" s="7" t="s">
        <v>61</v>
      </c>
      <c r="B67" s="18">
        <v>0</v>
      </c>
      <c r="D67" s="37"/>
      <c r="E67" s="30"/>
    </row>
    <row r="68" spans="1:5" x14ac:dyDescent="0.25">
      <c r="A68" s="7" t="s">
        <v>62</v>
      </c>
      <c r="B68" s="18">
        <v>0</v>
      </c>
      <c r="D68" s="37"/>
      <c r="E68" s="30"/>
    </row>
    <row r="69" spans="1:5" x14ac:dyDescent="0.25">
      <c r="A69" s="3" t="s">
        <v>63</v>
      </c>
      <c r="B69" s="20">
        <f>SUM(B70:B71)</f>
        <v>0</v>
      </c>
      <c r="D69" s="38"/>
      <c r="E69" s="30"/>
    </row>
    <row r="70" spans="1:5" x14ac:dyDescent="0.25">
      <c r="A70" s="7" t="s">
        <v>64</v>
      </c>
      <c r="B70" s="18">
        <v>0</v>
      </c>
      <c r="D70" s="37"/>
      <c r="E70" s="30"/>
    </row>
    <row r="71" spans="1:5" x14ac:dyDescent="0.25">
      <c r="A71" s="7" t="s">
        <v>65</v>
      </c>
      <c r="B71" s="18">
        <v>0</v>
      </c>
      <c r="D71" s="37"/>
      <c r="E71" s="30"/>
    </row>
    <row r="72" spans="1:5" x14ac:dyDescent="0.25">
      <c r="A72" s="3" t="s">
        <v>66</v>
      </c>
      <c r="B72" s="20">
        <f>SUM(B73:B75)</f>
        <v>0</v>
      </c>
      <c r="D72" s="38"/>
      <c r="E72" s="30"/>
    </row>
    <row r="73" spans="1:5" x14ac:dyDescent="0.25">
      <c r="A73" s="7" t="s">
        <v>67</v>
      </c>
      <c r="B73" s="18">
        <v>0</v>
      </c>
      <c r="D73" s="37"/>
      <c r="E73" s="30"/>
    </row>
    <row r="74" spans="1:5" x14ac:dyDescent="0.25">
      <c r="A74" s="7" t="s">
        <v>68</v>
      </c>
      <c r="B74" s="18">
        <v>0</v>
      </c>
      <c r="D74" s="37"/>
      <c r="E74" s="30"/>
    </row>
    <row r="75" spans="1:5" x14ac:dyDescent="0.25">
      <c r="A75" s="7" t="s">
        <v>69</v>
      </c>
      <c r="B75" s="18">
        <v>0</v>
      </c>
      <c r="D75" s="46"/>
      <c r="E75" s="30"/>
    </row>
    <row r="76" spans="1:5" x14ac:dyDescent="0.25">
      <c r="A76" s="9" t="s">
        <v>35</v>
      </c>
      <c r="B76" s="29">
        <f>SUM(B12+B18+B28+B38+B46+B54+B64+B69+B72)</f>
        <v>182681576</v>
      </c>
      <c r="C76" s="6"/>
      <c r="D76" s="47"/>
      <c r="E76" s="30"/>
    </row>
    <row r="77" spans="1:5" x14ac:dyDescent="0.25">
      <c r="A77" s="4"/>
      <c r="B77" s="5"/>
    </row>
    <row r="78" spans="1:5" x14ac:dyDescent="0.25">
      <c r="A78" s="1" t="s">
        <v>70</v>
      </c>
      <c r="B78" s="2"/>
    </row>
    <row r="79" spans="1:5" x14ac:dyDescent="0.25">
      <c r="A79" s="3" t="s">
        <v>71</v>
      </c>
      <c r="B79" s="19">
        <f>SUM(B80:B81)</f>
        <v>0</v>
      </c>
    </row>
    <row r="80" spans="1:5" x14ac:dyDescent="0.25">
      <c r="A80" s="7" t="s">
        <v>72</v>
      </c>
      <c r="B80" s="18">
        <v>0</v>
      </c>
    </row>
    <row r="81" spans="1:6" x14ac:dyDescent="0.25">
      <c r="A81" s="7" t="s">
        <v>73</v>
      </c>
      <c r="B81" s="18">
        <v>0</v>
      </c>
    </row>
    <row r="82" spans="1:6" x14ac:dyDescent="0.25">
      <c r="A82" s="3" t="s">
        <v>74</v>
      </c>
      <c r="B82" s="20">
        <f>SUM(B83:B84)</f>
        <v>0</v>
      </c>
    </row>
    <row r="83" spans="1:6" x14ac:dyDescent="0.25">
      <c r="A83" s="7" t="s">
        <v>75</v>
      </c>
      <c r="B83" s="18">
        <v>0</v>
      </c>
    </row>
    <row r="84" spans="1:6" x14ac:dyDescent="0.25">
      <c r="A84" s="7" t="s">
        <v>76</v>
      </c>
      <c r="B84" s="18">
        <v>0</v>
      </c>
    </row>
    <row r="85" spans="1:6" x14ac:dyDescent="0.25">
      <c r="A85" s="3" t="s">
        <v>77</v>
      </c>
      <c r="B85" s="20">
        <f>SUM(B86:B86)</f>
        <v>0</v>
      </c>
    </row>
    <row r="86" spans="1:6" x14ac:dyDescent="0.25">
      <c r="A86" s="7" t="s">
        <v>78</v>
      </c>
      <c r="B86" s="18">
        <v>0</v>
      </c>
    </row>
    <row r="87" spans="1:6" x14ac:dyDescent="0.25">
      <c r="A87" s="9" t="s">
        <v>79</v>
      </c>
      <c r="B87" s="29">
        <f>SUM(B79+B82+B85)</f>
        <v>0</v>
      </c>
      <c r="C87" s="6"/>
    </row>
    <row r="88" spans="1:6" x14ac:dyDescent="0.25">
      <c r="F88" t="s">
        <v>101</v>
      </c>
    </row>
    <row r="89" spans="1:6" ht="15.75" x14ac:dyDescent="0.25">
      <c r="A89" s="10" t="s">
        <v>94</v>
      </c>
      <c r="B89" s="28">
        <f>SUM(B76+B87)</f>
        <v>182681576</v>
      </c>
      <c r="C89" s="11"/>
    </row>
    <row r="90" spans="1:6" x14ac:dyDescent="0.25">
      <c r="A90" t="s">
        <v>103</v>
      </c>
    </row>
    <row r="91" spans="1:6" x14ac:dyDescent="0.25">
      <c r="A91" t="s">
        <v>100</v>
      </c>
    </row>
    <row r="92" spans="1:6" s="52" customFormat="1" ht="19.5" customHeight="1" x14ac:dyDescent="0.25">
      <c r="A92" s="52" t="s">
        <v>97</v>
      </c>
      <c r="D92" s="53"/>
    </row>
    <row r="93" spans="1:6" s="52" customFormat="1" ht="15" customHeight="1" x14ac:dyDescent="0.25">
      <c r="A93" s="52" t="s">
        <v>98</v>
      </c>
      <c r="D93" s="53"/>
    </row>
    <row r="94" spans="1:6" s="52" customFormat="1" ht="40.5" customHeight="1" x14ac:dyDescent="0.25">
      <c r="A94" s="62" t="s">
        <v>99</v>
      </c>
      <c r="B94" s="62"/>
      <c r="C94" s="62"/>
      <c r="D94" s="53"/>
    </row>
    <row r="97" spans="1:3" x14ac:dyDescent="0.25">
      <c r="A97" s="21" t="s">
        <v>84</v>
      </c>
      <c r="B97" s="21" t="s">
        <v>91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85</v>
      </c>
      <c r="B101" s="23" t="s">
        <v>93</v>
      </c>
    </row>
    <row r="102" spans="1:3" x14ac:dyDescent="0.25">
      <c r="A102" s="21" t="s">
        <v>86</v>
      </c>
      <c r="B102" s="24" t="s">
        <v>87</v>
      </c>
    </row>
    <row r="103" spans="1:3" x14ac:dyDescent="0.25">
      <c r="A103" s="25"/>
      <c r="B103" s="25"/>
    </row>
    <row r="105" spans="1:3" x14ac:dyDescent="0.25">
      <c r="A105" s="54" t="s">
        <v>88</v>
      </c>
      <c r="B105" s="54"/>
      <c r="C105" s="54"/>
    </row>
    <row r="109" spans="1:3" x14ac:dyDescent="0.25">
      <c r="A109" s="55" t="s">
        <v>92</v>
      </c>
      <c r="B109" s="55"/>
      <c r="C109" s="55"/>
    </row>
    <row r="110" spans="1:3" x14ac:dyDescent="0.25">
      <c r="A110" s="54" t="s">
        <v>89</v>
      </c>
      <c r="B110" s="54"/>
      <c r="C110" s="54"/>
    </row>
    <row r="111" spans="1:3" x14ac:dyDescent="0.25">
      <c r="A111" s="54" t="s">
        <v>90</v>
      </c>
      <c r="B111" s="54"/>
      <c r="C111" s="54"/>
    </row>
  </sheetData>
  <mergeCells count="12">
    <mergeCell ref="A105:C105"/>
    <mergeCell ref="A109:C109"/>
    <mergeCell ref="A110:C110"/>
    <mergeCell ref="A111:C111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9"/>
  <sheetViews>
    <sheetView workbookViewId="0">
      <selection activeCell="B9" sqref="B9"/>
    </sheetView>
  </sheetViews>
  <sheetFormatPr baseColWidth="10" defaultRowHeight="15" x14ac:dyDescent="0.25"/>
  <cols>
    <col min="2" max="2" width="14.140625" bestFit="1" customWidth="1"/>
  </cols>
  <sheetData>
    <row r="7" spans="2:2" x14ac:dyDescent="0.25">
      <c r="B7" s="44">
        <f>8823918+3547816.05</f>
        <v>12371734.050000001</v>
      </c>
    </row>
    <row r="9" spans="2:2" x14ac:dyDescent="0.25">
      <c r="B9" s="44">
        <f>7301221+8823918</f>
        <v>16125139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 FEBR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2022-03-02T15:22:40Z</cp:lastPrinted>
  <dcterms:created xsi:type="dcterms:W3CDTF">2018-04-17T18:57:16Z</dcterms:created>
  <dcterms:modified xsi:type="dcterms:W3CDTF">2022-03-10T12:53:50Z</dcterms:modified>
</cp:coreProperties>
</file>