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01"/>
  <workbookPr/>
  <mc:AlternateContent xmlns:mc="http://schemas.openxmlformats.org/markup-compatibility/2006">
    <mc:Choice Requires="x15">
      <x15ac:absPath xmlns:x15ac="http://schemas.microsoft.com/office/spreadsheetml/2010/11/ac" url="C:\Users\Accinformacion 1\Desktop\Reevalucaion Febrero\"/>
    </mc:Choice>
  </mc:AlternateContent>
  <xr:revisionPtr revIDLastSave="0" documentId="13_ncr:1_{CC2B76F5-AB10-46D3-835D-750454314967}" xr6:coauthVersionLast="46" xr6:coauthVersionMax="46" xr10:uidLastSave="{00000000-0000-0000-0000-000000000000}"/>
  <bookViews>
    <workbookView xWindow="-120" yWindow="-120" windowWidth="20730" windowHeight="11160" tabRatio="652" firstSheet="1" activeTab="9" xr2:uid="{00000000-000D-0000-FFFF-FFFF00000000}"/>
  </bookViews>
  <sheets>
    <sheet name="Fortalecimiento Institucional" sheetId="16" r:id="rId1"/>
    <sheet name="Marco Legal" sheetId="15" r:id="rId2"/>
    <sheet name="Reducción de la Demanda" sheetId="17" r:id="rId3"/>
    <sheet name="Hoja2" sheetId="10" state="hidden" r:id="rId4"/>
    <sheet name="Hoja3" sheetId="11" state="hidden" r:id="rId5"/>
    <sheet name="Hoja4" sheetId="12" state="hidden" r:id="rId6"/>
    <sheet name="Hoja5" sheetId="13" state="hidden" r:id="rId7"/>
    <sheet name="Hoja6" sheetId="14" state="hidden" r:id="rId8"/>
    <sheet name="Oficinas Regionales CND" sheetId="7" r:id="rId9"/>
    <sheet name="Observatorio Dominicano Drogas" sheetId="19" r:id="rId10"/>
    <sheet name="Tratamiento" sheetId="5" r:id="rId11"/>
    <sheet name="Costos" sheetId="18" r:id="rId12"/>
  </sheets>
  <definedNames>
    <definedName name="_xlnm.Print_Titles" localSheetId="10">Tratamiento!$1:$1</definedName>
  </definedNames>
  <calcPr calcId="191029"/>
</workbook>
</file>

<file path=xl/calcChain.xml><?xml version="1.0" encoding="utf-8"?>
<calcChain xmlns="http://schemas.openxmlformats.org/spreadsheetml/2006/main">
  <c r="E89" i="5" l="1"/>
  <c r="E79" i="7" l="1"/>
  <c r="E161" i="7" l="1"/>
  <c r="E168" i="17" l="1"/>
  <c r="E139" i="17" l="1"/>
  <c r="E26" i="17" l="1"/>
  <c r="E33" i="7" l="1"/>
  <c r="E76" i="19" l="1"/>
  <c r="E64" i="5" l="1"/>
  <c r="E91" i="5" s="1"/>
  <c r="E165" i="16" l="1"/>
  <c r="E22" i="15" l="1"/>
  <c r="E65" i="17" l="1"/>
  <c r="H22" i="18" l="1"/>
  <c r="H11" i="18" l="1"/>
  <c r="B13" i="18" l="1"/>
  <c r="E117" i="16" l="1"/>
  <c r="E166" i="16" s="1"/>
  <c r="E107" i="7"/>
  <c r="G13" i="18"/>
  <c r="H3" i="18" l="1"/>
  <c r="H4" i="18"/>
  <c r="H5" i="18"/>
  <c r="F13" i="18" l="1"/>
  <c r="E13" i="18"/>
  <c r="D13" i="18"/>
  <c r="C13" i="18"/>
  <c r="H12" i="18"/>
  <c r="H10" i="18"/>
  <c r="H9" i="18"/>
  <c r="H8" i="18"/>
  <c r="H7" i="18"/>
  <c r="H6" i="18"/>
  <c r="H13" i="18" l="1"/>
</calcChain>
</file>

<file path=xl/sharedStrings.xml><?xml version="1.0" encoding="utf-8"?>
<sst xmlns="http://schemas.openxmlformats.org/spreadsheetml/2006/main" count="2978" uniqueCount="1857">
  <si>
    <t>FORTALECIMIENTO INSTITUCIONAL Y COORDINACION INTERINSTITUCIONAL</t>
  </si>
  <si>
    <t>META:</t>
  </si>
  <si>
    <t>No.</t>
  </si>
  <si>
    <t>Actividades</t>
  </si>
  <si>
    <t>Responsable</t>
  </si>
  <si>
    <t>Recursos</t>
  </si>
  <si>
    <t>RD$</t>
  </si>
  <si>
    <t>Cronograma</t>
  </si>
  <si>
    <t>Indicadores de progreso</t>
  </si>
  <si>
    <t>Logística</t>
  </si>
  <si>
    <t>Impresión de 1,600 ejemplares del Manual</t>
  </si>
  <si>
    <t>Acciones coordinadas e integradas al POA</t>
  </si>
  <si>
    <t xml:space="preserve">Crear divisiones provinciales en: Santo Domingo Norte, Santo Domingo Este, Distrito Nacional, San Cristobal y Baní. A fin de fortalecer los procesos desentraizacion. </t>
  </si>
  <si>
    <t>Desingnacion de Recursos Humanos</t>
  </si>
  <si>
    <t>Divisiones creadas y funcionando.</t>
  </si>
  <si>
    <t>Reuniones de sensibilización con máximos responsables políticos de diferentes sectores del Estado relacionados con la política de drogas.</t>
  </si>
  <si>
    <t>Presidente del Consejo Nacional de Drogas - Gobierno Local</t>
  </si>
  <si>
    <t>Logística reuniones</t>
  </si>
  <si>
    <t>Elaborar una propuesta para la realización de Coordinación de alto nivel permanente y de reforma a la normativa correspondiente</t>
  </si>
  <si>
    <t>Logística Reuniones</t>
  </si>
  <si>
    <t>Se habrá elaborado una propuesta con la participación de un equipo técnico integrado por las áreas de competencia.</t>
  </si>
  <si>
    <t>Constitución de una Coordinación de Alto Nivel en el seno del Consejo Nacional de Drogas.</t>
  </si>
  <si>
    <t>Logística Reunión</t>
  </si>
  <si>
    <t>Foro Político de Alto Nivel constituido y puesto en marcha.</t>
  </si>
  <si>
    <t>Promoción de la Coordinación de Alto Nivel en el ámbito nacional, sus ventajas, necesidades, entre otros.</t>
  </si>
  <si>
    <t>Depto. De Relaciones Públicas</t>
  </si>
  <si>
    <t>Materiales informativos</t>
  </si>
  <si>
    <t xml:space="preserve">Foro conocido a nivel nacional. </t>
  </si>
  <si>
    <t>Fomentar una cultura comunicativa que garantice, como parte esencial, la misión y visión institucional.</t>
  </si>
  <si>
    <t>Desarrollar una estratégia y un plan de comunicación basados en los objetivos estratégicos de la institución para la difusión y promoción de información hacia los grupos de interés.</t>
  </si>
  <si>
    <t>Crear una propuesta para la elaboración de un plan de comunicación que promueva la misión y visión institucional.</t>
  </si>
  <si>
    <t>Establecer el plan de comunicación para la difusión y promoción de información institucional hacia los grupos de interés.</t>
  </si>
  <si>
    <t xml:space="preserve">Departamento de Comunicaciones </t>
  </si>
  <si>
    <t xml:space="preserve">Elaboración y presentación de la propuesta del plan de comunicación institucional </t>
  </si>
  <si>
    <t xml:space="preserve">RRHH / Material Didáctico/Logistica/ Refrigerio/ Material Gastable               </t>
  </si>
  <si>
    <t xml:space="preserve">•Documento de Plan de Comunicación Institucional Elaborado
•Propuesta Presentada </t>
  </si>
  <si>
    <t>RRHH / Logística / Contratación Publicitaria</t>
  </si>
  <si>
    <t>Evaluación de la implementacion del plan de comunicación institucional</t>
  </si>
  <si>
    <t xml:space="preserve">Departamento de Comunicaciones
</t>
  </si>
  <si>
    <t>• Resultados de la Evaluación</t>
  </si>
  <si>
    <t>Revisar y adecuar contenido recibido por las diferentes áreas para edición e impresión de materiales didácticos sobre temas del CND.</t>
  </si>
  <si>
    <t>Departamento de Comunicaciones / Sección de Publicaciones / Reducción de la Demanda</t>
  </si>
  <si>
    <t>Materiales didácticos</t>
  </si>
  <si>
    <t>• Materiales didácticos impresos</t>
  </si>
  <si>
    <t>Departamento de Comunicaciones / RRHH</t>
  </si>
  <si>
    <t>Centro de capacitación</t>
  </si>
  <si>
    <t>• Certificados recibidos por las capacitaciones</t>
  </si>
  <si>
    <t>Fotografía y video de eventos, según lo solicitado</t>
  </si>
  <si>
    <t>Departamento de Comunicaciones</t>
  </si>
  <si>
    <t>• Archivos de fotos y videos</t>
  </si>
  <si>
    <t>Convocatoria de medios de comunicación noticiosos para la cobertura a eventos como: rueda de prensa, lazamientos, presentaciones, festivales, etc.</t>
  </si>
  <si>
    <t>• Resumen de noticias con la cobertura dada a la institución</t>
  </si>
  <si>
    <t>Materiales didácticos / RRHH/ Logística</t>
  </si>
  <si>
    <t>Lograr que la comunicación externa sea vista y articulada desde un escenario y concepto integral e integrador que permita reposicionar la Institucion en todos los sectores de la sociedad, generando conocimiento y notoriedad de la marca institucional.</t>
  </si>
  <si>
    <t>Proveer información exclusiva del sector de la prevención del uso indebido de sustancias psicoactivas al público externo de la institución (Medios de comunicación, instituciones aliadas, población en general) a través de material audiovisual e impreso.</t>
  </si>
  <si>
    <t>Departamento de Comunicaciones /
Dirección de Reducción de la Demanda /
Departamentos Preventivos / ODD / Centro NNA</t>
  </si>
  <si>
    <t>RRHH / Logística / Material Gastable/ Material Didáctico</t>
  </si>
  <si>
    <t>• Publicaciones Realizadas</t>
  </si>
  <si>
    <t>Realizar Focus Group para obtener retroalimentación e información de los proyectos que se estan desarrollando y su impacto</t>
  </si>
  <si>
    <t xml:space="preserve">Departamento de Comunicaciones / 
Dirección de Reducción de la Demanda </t>
  </si>
  <si>
    <t>RRHH/ Material Gastable / Material Didáctico / Refrigerio</t>
  </si>
  <si>
    <t xml:space="preserve">• Informe de los resultados de la actividad </t>
  </si>
  <si>
    <t>Realizar un (1) desayuno con representantes de medios de comunicación para socialización y presentación de proyectos e investigaciones institucionales</t>
  </si>
  <si>
    <t>RRHH/ Material Gastable / Material Didáctico / Refrigerio / logistica</t>
  </si>
  <si>
    <t xml:space="preserve">• Informe de Actividad
• Lista de Participantes
</t>
  </si>
  <si>
    <t>RRHH / Logística</t>
  </si>
  <si>
    <t>Monitorear y evaluar las campañas que se realicen según públicos y sectores de interés.</t>
  </si>
  <si>
    <t>• Informe de las campañas según el monitoreo</t>
  </si>
  <si>
    <t>Monitorear el posicionamiento de  información global en los medios de comunicación</t>
  </si>
  <si>
    <t>• Informes de resultados, gráficos, estadísticas</t>
  </si>
  <si>
    <t>Fomentar un clima de identidad con la cultura de la institución, que integre los diferentes públicos internos.</t>
  </si>
  <si>
    <t>Establecer y propiciar  una comunicación interna efectiva entre los distintos niveles del CND.</t>
  </si>
  <si>
    <t>Implementación de Plan Integral de Comunicación Interna en fortalecimiento de la misión y visión de la institución y vincule al público interno con la cultura institucional</t>
  </si>
  <si>
    <t>Impresión de Materiales promocionales que contengan la institucional para los empleados (Porta Cartnet, Vasos Termicos, T-shirts, Gorras, Sombrillas, Vasos, memory stick, Audifonos)</t>
  </si>
  <si>
    <t>Departamento de Comunicaciones /
Dirección Administrativa</t>
  </si>
  <si>
    <t xml:space="preserve">• Materiales Promocionales </t>
  </si>
  <si>
    <t>Departamento de Comunicaciones / 
Departamento de Recursos Humanos</t>
  </si>
  <si>
    <t xml:space="preserve">RRHH / Material Didáctico/Logística/ Material Gastable               </t>
  </si>
  <si>
    <t>Doce (12) reuniones para intercambio de inquietudes y propuestas de mejora con los encargados departamentales</t>
  </si>
  <si>
    <t xml:space="preserve">• Minutas de reuniones  </t>
  </si>
  <si>
    <t>Evaluación de la efectividad de los medios de comunciacion actuales utilizados con los empleados</t>
  </si>
  <si>
    <t>Logística/ RRHH /Material Gastable</t>
  </si>
  <si>
    <t>Realizar videos tutoriales para promover la importancia del uso efectivo de los medios, canales y recursos de comunicación interna.</t>
  </si>
  <si>
    <t>• Videos tutoriales realizados, infografias, fotos.</t>
  </si>
  <si>
    <t>Logísitica / Empresa publicitaria</t>
  </si>
  <si>
    <t xml:space="preserve">Desarrollo de acciones complementarias y de apoyo </t>
  </si>
  <si>
    <t>Apoyar a las distintas áreas en la coordinación de los procesos tanto externos como internos para el mejor desempeño de sus funciones, mejorar la calidad institucional.</t>
  </si>
  <si>
    <t xml:space="preserve">Desarrollar y consolidar la estrategia de comunicación digital </t>
  </si>
  <si>
    <t>Implementacion de estrategia digital en redes sociales y periodico digital</t>
  </si>
  <si>
    <t xml:space="preserve">Definir estrategia de publicación en redes sociales y periódico digital </t>
  </si>
  <si>
    <t>Departamento de Comunicaciones /
Division de Redes Sociales</t>
  </si>
  <si>
    <t>RRHH</t>
  </si>
  <si>
    <t xml:space="preserve">• Documento con definicion de estrategia
•Puesta en marcha de estrategia </t>
  </si>
  <si>
    <t>Creación de Protocolo de publicación y respuesta en redes sociales</t>
  </si>
  <si>
    <t xml:space="preserve">• Documento con definicion de Protocolo
•Ejecucion de protocolo </t>
  </si>
  <si>
    <t>Promoción de publicaciones institucionales en redes sociales</t>
  </si>
  <si>
    <t xml:space="preserve">RRHH / Material audiovisual </t>
  </si>
  <si>
    <t xml:space="preserve">• Informe de Publicidad de  facebook, twitter  e instagram ads
•Alcance de publicaciones 
</t>
  </si>
  <si>
    <t>Campaña de reconocimiento institucional para aumentar comunidad en redes sociales</t>
  </si>
  <si>
    <t xml:space="preserve">• Informe de aumento de comunidad
•Alcance de pubicaciones  
</t>
  </si>
  <si>
    <t>Llevar nuestra institucion a la altura de otras organizaciones en el ambito de la Tecnología.</t>
  </si>
  <si>
    <t>Logistica</t>
  </si>
  <si>
    <t>Reunión del departamento para fines de preparación</t>
  </si>
  <si>
    <t>Seminario Nacional para elaborar el Plan de Prevención de Drogas en Centros Educativos del Nivel Básico y Medio</t>
  </si>
  <si>
    <t>Consejo Nacional de Drogas/ Ministerio de Educación/Planificación y Desarrollo</t>
  </si>
  <si>
    <t>Realizado Primer Seminario para Elaborar Plan Escolar</t>
  </si>
  <si>
    <t>Diplomado en Prevención de Drogas: Derecho y Seguridad Ciudadana</t>
  </si>
  <si>
    <t>Presidencia/Planificacion y Desarrollo/Capacitación/Reducción de la Demanda.</t>
  </si>
  <si>
    <t>Materiales, logística</t>
  </si>
  <si>
    <t>Dos grupos de 40 personas con un total de 80 profesionales capacitados en Prevención de Drogas a nivel nacional.</t>
  </si>
  <si>
    <t>Diplomado en Prevencion de Drogas en el Deporte dirigido a 1,800 Profesores de Educación Física del Ministerio de Educación</t>
  </si>
  <si>
    <t>Consejo Nacional de Drogas/ Ministerio de Educación.</t>
  </si>
  <si>
    <t>1,800 Profesores de Educación Física certificados en Prevención de Drogas</t>
  </si>
  <si>
    <t>Diplomado en Prevención de Drogas: Políticas Públicas y Seguridad Ciudadana dirigido a 1,500 Orientadores y Psicologos del Ministerio de Educación</t>
  </si>
  <si>
    <t>1,500 Orientadores y Psicologos capacitados en Prevención de Drogas</t>
  </si>
  <si>
    <t>Edicion de 3,000 ejemplares del Manual de Prevención de Drogas para apoyar la capacitacion en talleres y Diplomados.</t>
  </si>
  <si>
    <t>Consejo Nacional de Drogas</t>
  </si>
  <si>
    <t>3,000 ejemplares del Manual de Prevención de Drogas editados para apoyar la capacitación</t>
  </si>
  <si>
    <t xml:space="preserve">Capacitacion en las instituciones de  Educacion Superior en un 80% de los Directores y Coordinadores.
</t>
  </si>
  <si>
    <t>7 Seminarios regionales en las regiones geograficas del pais para entrenar a directivos y coordinadores académicos de las universidades sobre la temática de las drogas</t>
  </si>
  <si>
    <t>Consejo Nacional de Drogas: Planificación y Desarrollo/ Ministerio de Educación Superior, Ciencia y Tecnologia.</t>
  </si>
  <si>
    <t>Material de apoyo/Logistica</t>
  </si>
  <si>
    <t>150 Directores y Coordinadores de los Comités Gestores estarán entrenados para asumir la descentralización del PLANUD.</t>
  </si>
  <si>
    <t xml:space="preserve">Desarrollo del Plan Nacional Universitario sobre Drogas (PLANUD)                       a) 1er. Concurso Estudiantil Interuniversitario de Arte y Comunicación ¡Vida Sana y Feliz!.                                                             </t>
  </si>
  <si>
    <t>Diseñados los elementos de una campaña publicitaria de concienciación sobre el uso y abuso de drogas.</t>
  </si>
  <si>
    <t>Protocolo de la investigación y Logistica</t>
  </si>
  <si>
    <t>Resultados de la investigación como base cientifica de programas</t>
  </si>
  <si>
    <t>Introducir en la Organizaciones Estudiantiles el tema drogas</t>
  </si>
  <si>
    <t>El tema drogas en Organizaciones estudiantiles</t>
  </si>
  <si>
    <t>Consejo Nacional de Drogas/Ministerio de Educación Superior, Ciencia y Tecnologia</t>
  </si>
  <si>
    <t xml:space="preserve">Logística </t>
  </si>
  <si>
    <t>Fortalecimiento de la capacidad de los recursos humanos de las instituciones del sistema nacional de respuesta al fenómeno de las drogas</t>
  </si>
  <si>
    <t>Fortalecimiento de la capacidad técnica de los operadores del sistema de justicia (jueces, fiscales)</t>
  </si>
  <si>
    <t>Coordinación con el sistema nacional de respuesta al fenómeno de las drogas para un programa de capacitación integral para jueces  y fiscales.</t>
  </si>
  <si>
    <t>Estará realizada la primer Reunión de coordinación.</t>
  </si>
  <si>
    <t>Detección de  Necesidades de capacitación de los operadores del sistema de justicia en el país.</t>
  </si>
  <si>
    <t>Informe Diagnóstico de necesidades de capacitación</t>
  </si>
  <si>
    <t>Elaboración de un plan anual de capacitación.</t>
  </si>
  <si>
    <t>Programa de capacitación</t>
  </si>
  <si>
    <t>Definición de los currículos de las capacitaciones correspondientes.</t>
  </si>
  <si>
    <t>Planificación y Desarrollo / Capacitación</t>
  </si>
  <si>
    <t>Logística y Mat. Gastable</t>
  </si>
  <si>
    <t>Currículos aprobados</t>
  </si>
  <si>
    <t>Elaboración de materiales de capacitación en la temática</t>
  </si>
  <si>
    <t>Guías / instructivos impresos</t>
  </si>
  <si>
    <t>Guías de estudio especializadas</t>
  </si>
  <si>
    <t>Contratación de los capacitadores y ejecución del programa de capacitación / desarrollo de los cursos.</t>
  </si>
  <si>
    <t>No. de capacitadores y eventos</t>
  </si>
  <si>
    <t>No. de cursos de capacitación</t>
  </si>
  <si>
    <t>Monitoreo y evaluación del proceso de formación y del impacto en el trabajo de los operadores de justicia.</t>
  </si>
  <si>
    <t>Planificación y Desarrollo/Juridica</t>
  </si>
  <si>
    <t>Selección y contratación de los candidatos a coordinadores por provincias de acuerdo a perfil.</t>
  </si>
  <si>
    <t>Dotar de los medios técnicos a cada Regional</t>
  </si>
  <si>
    <t>Regionales trabajando en todas las provincias de cada Regional.</t>
  </si>
  <si>
    <t>Completar nombramiento del personal técnico de cada Regional. Y asignar un tecnico que sirva de enlace entre la provincia y la regional, representando a division provincial.</t>
  </si>
  <si>
    <t>Dotar de logistica necesaria para el desarrollo de sus programas</t>
  </si>
  <si>
    <t>Sensibilización de los Gobernadores sobre el enfoque del proceso de desconcentración y políticas de reducción del consumo de drogas</t>
  </si>
  <si>
    <t xml:space="preserve">Logísticas </t>
  </si>
  <si>
    <t>Realización de dos reuniones con 32 Gobernadores</t>
  </si>
  <si>
    <t>Presidente del Consejo, Reducion de la Demanda y Departamento Juridica</t>
  </si>
  <si>
    <t>Los Gobiernos Locales y Consejo Nacional de Droga habrán firmado acuerdo de cooperacion interinstitucional</t>
  </si>
  <si>
    <t>Presidencia CND</t>
  </si>
  <si>
    <t>TOTAL PRESUPUESTO FORTALECIMIENTO INSTITUCIONAL</t>
  </si>
  <si>
    <t>N/A</t>
  </si>
  <si>
    <r>
      <t>OBSERVATORIO DOMINICANO DE DROGAS</t>
    </r>
    <r>
      <rPr>
        <sz val="14"/>
        <color indexed="8"/>
        <rFont val="Arial"/>
        <family val="2"/>
      </rPr>
      <t xml:space="preserve">  </t>
    </r>
    <r>
      <rPr>
        <b/>
        <sz val="14"/>
        <color indexed="20"/>
        <rFont val="Arial"/>
        <family val="2"/>
      </rPr>
      <t>(ODD</t>
    </r>
    <r>
      <rPr>
        <sz val="14"/>
        <color indexed="8"/>
        <rFont val="Arial"/>
        <family val="2"/>
      </rPr>
      <t>)</t>
    </r>
  </si>
  <si>
    <t>Desarrollo del Observatorio Nacional de Drogas.</t>
  </si>
  <si>
    <t>Puesta en marcha Reglamento de funcionamiento</t>
  </si>
  <si>
    <t>Reglamento en marcha</t>
  </si>
  <si>
    <t>Conformación del comité.</t>
  </si>
  <si>
    <t>Consultor</t>
  </si>
  <si>
    <t>Elaboración Propuesta</t>
  </si>
  <si>
    <t>Publicación y difusión del informe.</t>
  </si>
  <si>
    <t>Conocer en forma científica y profunda la realidad del fenómeno de drogas en el país a través de investigaciones científicas</t>
  </si>
  <si>
    <t>Investigador ODD e Institución externa</t>
  </si>
  <si>
    <t>CICAD</t>
  </si>
  <si>
    <t>Institución externa y CICAD</t>
  </si>
  <si>
    <t>Elaboración del informe.</t>
  </si>
  <si>
    <t>Definición de la metodología y elaboración de los TDR de la institución.</t>
  </si>
  <si>
    <t>CND</t>
  </si>
  <si>
    <t>CICAD/CND</t>
  </si>
  <si>
    <t>Informe aprobado por la Dirección</t>
  </si>
  <si>
    <t>MARCO LEGAL</t>
  </si>
  <si>
    <t>Modernización del marco legal y reglamentario sobre drogas y otras actividades relacionadas para su adaptación a los cambios constantes del fenómeno de las drogas, en los ámbitos nacional e internacional.</t>
  </si>
  <si>
    <t>Adaptación  de  la ley normativa de drogas a las circunstancias actuales del fenómeno y a las necesidades de la institución para  dar  una respuesta eficaz.</t>
  </si>
  <si>
    <t>Adecuar la normativa a la  ley 50-88 sobre Drogas y Sustancias Controladas,  a la política criminal de prevención y tráfico de drogas, para dar una respuesta  contudente  a esta problemáticas social.</t>
  </si>
  <si>
    <t>Creación de comité especial para elaborar  adapatacion de  la normativa de  prevención  drogas.</t>
  </si>
  <si>
    <t>Material de Apoyo y Gastable</t>
  </si>
  <si>
    <t>Realizar foros de sensibilización con las instancias correspondientes  que   tengan  un vinculo transversar con la    política criminal de prevención de  drogas.</t>
  </si>
  <si>
    <t>Tres foros</t>
  </si>
  <si>
    <t>Propuesta de modificación consensuada.</t>
  </si>
  <si>
    <t>Elaboración de anteproyecto de ley con modificaciones.</t>
  </si>
  <si>
    <t xml:space="preserve">Realización de tres Talleres </t>
  </si>
  <si>
    <t>Anteproyecto Consensuado.</t>
  </si>
  <si>
    <t>Elaboración del  reglamento de la ley de drogas.</t>
  </si>
  <si>
    <t>3 talleres  para   trabajar   las propuestas del reglamento.</t>
  </si>
  <si>
    <t xml:space="preserve">Material de Apoyo y Gastable </t>
  </si>
  <si>
    <t>Propuesta Elaborada</t>
  </si>
  <si>
    <t>Discusión y aprobación del reglamento prevención  de  drogas</t>
  </si>
  <si>
    <t>Realizacion de tres Talleres</t>
  </si>
  <si>
    <t>Envio  de reglamento a las autoridades competentes.</t>
  </si>
  <si>
    <t>Envío del reglamento a la Consultoría Jurídica del Poder Ejecutivo</t>
  </si>
  <si>
    <t>Reglamentos Consensuados</t>
  </si>
  <si>
    <t>Realización de Convenios Nacionales e Internacionales</t>
  </si>
  <si>
    <t>Firmar, ratificar y adherir a convenios multilaterales sobre drogas</t>
  </si>
  <si>
    <t>Gestionar la ratificacion de Convenios Multilaterales sobre Drogas</t>
  </si>
  <si>
    <t>CND/DNCD/Ministerio de Relaciones Exteriores</t>
  </si>
  <si>
    <t xml:space="preserve">Gastos Micelaneos </t>
  </si>
  <si>
    <t>Aceptacion por el Congreso</t>
  </si>
  <si>
    <t>Ratificar los Convenios Multilaterales</t>
  </si>
  <si>
    <t>Raticacion del Congreso</t>
  </si>
  <si>
    <r>
      <t>REDUCCION DE DEMANDA</t>
    </r>
    <r>
      <rPr>
        <sz val="14"/>
        <color indexed="8"/>
        <rFont val="Arial"/>
        <family val="2"/>
      </rPr>
      <t xml:space="preserve"> (</t>
    </r>
    <r>
      <rPr>
        <b/>
        <sz val="14"/>
        <color indexed="17"/>
        <rFont val="Arial"/>
        <family val="2"/>
      </rPr>
      <t>PREVENCION DEL USO INDEBIDO DE DROGAS</t>
    </r>
    <r>
      <rPr>
        <sz val="14"/>
        <color indexed="8"/>
        <rFont val="Arial"/>
        <family val="2"/>
      </rPr>
      <t>)</t>
    </r>
  </si>
  <si>
    <t>DEPARTAMENTO DE EDUCACION PREVENTIVA INTEGRAL (DEPREI)</t>
  </si>
  <si>
    <t>Ampliar la cobertura de los programas nacionales de prevención</t>
  </si>
  <si>
    <t>Ampliación de la cobertura de los programas de prevención del consumo de drogas</t>
  </si>
  <si>
    <t xml:space="preserve">CD, Brochoures, Multimedia, Laptop, Equipo de Sonido, Pizarras, Extensiones, Marcadores, Tijeras, Refrigerio, Materiales Impresos.                       </t>
  </si>
  <si>
    <t>DEPARTAMENTO DE PREVENCION EN EL DEPORTE (DEPREDEPORTE)</t>
  </si>
  <si>
    <t>DEPARTAMENTO DE PREVENCION COMUNITARIA (DPC)</t>
  </si>
  <si>
    <t>Cronogama</t>
  </si>
  <si>
    <t xml:space="preserve">Equipo del DPC </t>
  </si>
  <si>
    <t>Transporte</t>
  </si>
  <si>
    <t xml:space="preserve">Resultados de las evaluaciones </t>
  </si>
  <si>
    <t>DPC</t>
  </si>
  <si>
    <t xml:space="preserve">CND y equipo del DPC </t>
  </si>
  <si>
    <t xml:space="preserve">N/A
</t>
  </si>
  <si>
    <t>CND-Equipo Técncico DPC y UNODC</t>
  </si>
  <si>
    <t>Equipo Tecnico del DPC y otras organizaciones</t>
  </si>
  <si>
    <t>Un evaluador externo y el equipo de Familias Fuertes del DPC</t>
  </si>
  <si>
    <t xml:space="preserve">Transporte 
</t>
  </si>
  <si>
    <t>Equipo del DPC</t>
  </si>
  <si>
    <t xml:space="preserve">Transporte                </t>
  </si>
  <si>
    <t>DEPARTAMENTO DE PREVENCION EN EL AREA LABORAL (DEPRAL)</t>
  </si>
  <si>
    <t>Transporte.</t>
  </si>
  <si>
    <t>DIRECCION DE POLITICAS DE ATENCION, REHABILITACION E INTEGRACION SOCIAL</t>
  </si>
  <si>
    <t xml:space="preserve">Establecer una estrategia nacional de atención a usuarios de drogas en un marco de respeto de los derechos fundamentales </t>
  </si>
  <si>
    <t>RRHH, logística y alimentación.</t>
  </si>
  <si>
    <t xml:space="preserve">Coordinación de Tratamiento,
 Dirección General de Salud Mental,
Profesionales relacionados a la atención en drogas, 
Centros de tratamiento.
</t>
  </si>
  <si>
    <t>RRHH, material gastable, refrigerios</t>
  </si>
  <si>
    <t xml:space="preserve">Cuatro (4) encuentros con actores claves para el impulso de un sistema Nacional de Reinserción social: INFOTEP, Escuelas Vocacionales  y empresas a elegir </t>
  </si>
  <si>
    <t>CND, DTR,Ministerio de trabajo , Ministerio de Educación</t>
  </si>
  <si>
    <t>Servicios dirigidos a usuarios y dependientes de drogas.</t>
  </si>
  <si>
    <t xml:space="preserve">RRHH
Equipos audiovisuales
Refrigerio
Reproducción Material de apoyo
</t>
  </si>
  <si>
    <t xml:space="preserve">Tres (3) encuentros de revisión del instrumento de Registro Integral de Demanda de Tratamiento (RIDT) con directores de centros </t>
  </si>
  <si>
    <t xml:space="preserve">RRHH
Equipos audiovisuales
Reproducción material de apoyo 
Refrigerio 
</t>
  </si>
  <si>
    <t xml:space="preserve">Recopilación de información sobre demanda de tratamiento </t>
  </si>
  <si>
    <t>RRHH, viáticos, combustible y peaje</t>
  </si>
  <si>
    <t xml:space="preserve">• Documentos de Información sobre demanda.
• Base de datos actualizada.
• Personal centros orientados.
</t>
  </si>
  <si>
    <t>Capacitación en área de estadísticas y programas especializados.</t>
  </si>
  <si>
    <t>CND-Observatorio de Drogas-OEA-CICAD</t>
  </si>
  <si>
    <t>Viáticos, transporte</t>
  </si>
  <si>
    <t>Publicación de informe anual sobre Demanda de Tratamiento</t>
  </si>
  <si>
    <t>• Informe Sobre Demanda de Tratamiento de la República Dominicana.</t>
  </si>
  <si>
    <t xml:space="preserve">Doce (12) Seminarios:
Atención a Usuarios y Dependiente de Drogas dirigido a pasantes de la carrera de medicina. 1 por mes 
</t>
  </si>
  <si>
    <t xml:space="preserve">RRHH
Logística, Material Gastable, Transporte
</t>
  </si>
  <si>
    <t>Mejorar la calidad de los programas y servicios preventivos</t>
  </si>
  <si>
    <t>Incremento de la calidad de los programas y servicios preventivos</t>
  </si>
  <si>
    <t>Evaluación  periódica de la calidad de los servicios preventivos</t>
  </si>
  <si>
    <t>Capacitar los sujetos del proceso de Enseñanza - Aprendizaje del Sector Público y Privado.</t>
  </si>
  <si>
    <t>Reuniones de Coordinación  en las provincias y municipios de la Regional.</t>
  </si>
  <si>
    <t>Miembros de Organizaciones Comunitarias y de Servicios Capacitados como multiplicadores en Prevención de Drogas.</t>
  </si>
  <si>
    <t>Sensibilizar Empresarios y Empleadores de la problemática de las drogas y sus efectos en el rendimiento laboral.</t>
  </si>
  <si>
    <t xml:space="preserve">Empleados del Sector Público y Privado sensibilizados de la problemática de las drogas y sus efectos en el bajo rendimiento laboral. </t>
  </si>
  <si>
    <t>Incremento de la calidad de los programas de prevención</t>
  </si>
  <si>
    <t>Presupuesto RD$</t>
  </si>
  <si>
    <t>Combustible</t>
  </si>
  <si>
    <t>Integracion de los programas de prevencion en los sectores y barrios mas vulnerables de la Region Sur</t>
  </si>
  <si>
    <t>Formar y capacitar la mayor cantidad de jovenes de la region en la prevencion del trafico y consumo de estuperfaciente.</t>
  </si>
  <si>
    <t>Integracion de las instituciones autonomas, publicas y privadas de la region en la lucha por la prevencion.</t>
  </si>
  <si>
    <t>Director Regional, Tecnicos y auxiliares.</t>
  </si>
  <si>
    <t>Director Regional, técnicos y auxiliares</t>
  </si>
  <si>
    <t>Contacto con los gobernadores, gobiernos locales y Juntas de Vecinos</t>
  </si>
  <si>
    <t xml:space="preserve">60 horas labor social estudiantil en prevencion de drogas 22 centros educativos de educ. media (mod. Tecnica y general). </t>
  </si>
  <si>
    <t>Director Regional y Tecnicos.</t>
  </si>
  <si>
    <t>Levantamiento realizado de los centros educativos por distritos y regionales.</t>
  </si>
  <si>
    <t>Director regional y tecnicos, auxiliares y promotores.</t>
  </si>
  <si>
    <t>Juegos deportivos interbarriales en la provincia de Barahona.</t>
  </si>
  <si>
    <t>Director Regional y técnico, auxiliares y coordinadores Barriales.</t>
  </si>
  <si>
    <t>Director, Tecnicos, auxiliares y coordinadores barriales.</t>
  </si>
  <si>
    <t>Director, tecnicos y auxiliares.</t>
  </si>
  <si>
    <t>Organización, reglamentación y Capacitación para el Proyecto "Grupo Salvando Mi Ciudad y la Escuela Vocacional de las FF.AA y la Policía Nacional.</t>
  </si>
  <si>
    <t>Reglamentación y Capacitación aprobados</t>
  </si>
  <si>
    <t xml:space="preserve"> Designación y distribución del personal calificado y sensibilizado en prevención</t>
  </si>
  <si>
    <t xml:space="preserve">Equipos y Material Humano </t>
  </si>
  <si>
    <t>Conclusión de las Jornadas Preventivas provinciales, selección del personal multiplicador y facilitador. Aplicación de las estadísticas e informaciones sostenibles en cada caso.</t>
  </si>
  <si>
    <t>Dirección Regional Este</t>
  </si>
  <si>
    <t>Capacitación del personal de las Juntas de Vecinos de las provincias de la Región Este</t>
  </si>
  <si>
    <t>Selección y distribución del personal</t>
  </si>
  <si>
    <t>10 miembros por provincia, total 50 miembros</t>
  </si>
  <si>
    <t>Realización de 2 Talleres formativos integrales de Prevención en las Escuelas Vocacionales de la región Este</t>
  </si>
  <si>
    <t>Selección de los estudiantes y conformación del nicho preventivo de multiplicadores</t>
  </si>
  <si>
    <t>Capacitación del personal docente y administrativo</t>
  </si>
  <si>
    <t>Sistema de capacitación, información y monitoreo de la capacitación en los centros de escuelas vocacionales de la región Este en funcionamiento progresivo.</t>
  </si>
  <si>
    <t>Establecer el Sistema de capacitación, información y monitoreo sobre la prevención en la Región Este, a través de la formación técnica de las escuelas Vocacionales.</t>
  </si>
  <si>
    <t>Organización y levantamiento de la población a participar</t>
  </si>
  <si>
    <t>Definición de la normativa y la colaborativa a implementarse en el Taller</t>
  </si>
  <si>
    <t>Establecimiento de la normativa a implementarse en el Taller</t>
  </si>
  <si>
    <t>Entrenamiento del personal.</t>
  </si>
  <si>
    <t>Personal entrenado</t>
  </si>
  <si>
    <t>Poner en funcionamiento la normativa a implementarse y escoger personal</t>
  </si>
  <si>
    <t>Evaluación y levantamiento de la media de trabajadoras sexuales ususarias de sustancias controladas en los centrosde diversión en la Región Este</t>
  </si>
  <si>
    <t>Desarrollo e implementación del Plan Operativo de Prevención, a iniciarse en la Clínica de la Familia (DIGECITSS)</t>
  </si>
  <si>
    <t>Mantenimiento progresivo del Plan Preventivo</t>
  </si>
  <si>
    <t>Plan Preventivo en el sector de Trabajadoras sexuales actualizado</t>
  </si>
  <si>
    <t>Desarrollo integral del Plan Preventivo en usuarios vulnerables y trabajadoras sexuales de la Región Este</t>
  </si>
  <si>
    <t>Empoderamiento Regional del Plan Integral Preventivo de manera permanente y generalizada</t>
  </si>
  <si>
    <t>Planteamiento del Proyecto social "Rescato mi club, cuido mi Familia"</t>
  </si>
  <si>
    <t xml:space="preserve">Colaborativa y metodología aprobadas por las distintas Uniones Deportivas e Instituciones sociales de la Región Este a participar </t>
  </si>
  <si>
    <t>Capacitación y sensibilización del personal que formará parte del proyecto</t>
  </si>
  <si>
    <t>Sensibilizar e integrar a las comunidades, mediante la práctica deportiva al sistema integral de prevención en conjunto.</t>
  </si>
  <si>
    <t>Formación y capacitación de 10 consultores-evaluadores barriales (2 por provincias)</t>
  </si>
  <si>
    <t>Consultores-evaluadores debidamente capacitados y entrenados, ejerciendo en sus diferentes comunidades</t>
  </si>
  <si>
    <t>Concepto</t>
  </si>
  <si>
    <t>Fort. Instit.</t>
  </si>
  <si>
    <t>Marco legal</t>
  </si>
  <si>
    <t>TOTALES</t>
  </si>
  <si>
    <t>Cursos y talleres de capacitación</t>
  </si>
  <si>
    <t>Materiales informativos, Publicaciones y Elementos promocionales</t>
  </si>
  <si>
    <t>Medios de comunicación</t>
  </si>
  <si>
    <t>Consultorías y personal externo</t>
  </si>
  <si>
    <t>Congresos Internacionales</t>
  </si>
  <si>
    <t>Inversión en equipos y software</t>
  </si>
  <si>
    <t>Centro de Atención Niños, Niñas y Adolescentes en Drogodependencias</t>
  </si>
  <si>
    <t>FORTALECIMIENTO INSTITUCIONAL</t>
  </si>
  <si>
    <t>OBSERVATORIO DOMINICANO DE DROGAS</t>
  </si>
  <si>
    <t>TOTAL</t>
  </si>
  <si>
    <t>Fortalecimiento de las instituciones nacionales, públicas y privadas, responsables de ofrecer una respuesta coordinada al problema de las drogas.</t>
  </si>
  <si>
    <t>Fortalecimiento de la capacidad de coordinación de las entidades públicas y privadas de drogas</t>
  </si>
  <si>
    <t>Coordinacion politica y tecnica entre todas las instituciones nacionales con competencias y responsabilidades en las aréas relacionadas con la política nacional de drogas.</t>
  </si>
  <si>
    <t>TOTAL PRESUPUESTO OBSERVATORIO DOMINICANO DE DROGAS</t>
  </si>
  <si>
    <t>TOTAL PRESUPUESTO DEPARTAMENTO DE PREVENCION INTEGRAL</t>
  </si>
  <si>
    <t>TOTAL PRESUPUESTO DEPARTAMENTO DE PREVENCION EN EL DEPORTE</t>
  </si>
  <si>
    <t>TOTAL PRESUPUESTO DEPARTAMENTO DE PREVENCION EN EL  AREA LABORAL</t>
  </si>
  <si>
    <t>Recursos Humanos</t>
  </si>
  <si>
    <t>Mejorar el conocimiento de los programas de prevención existentes y la calidad de los mismos</t>
  </si>
  <si>
    <t>Departemento de Educación Preventiva Integral (DEPREI)</t>
  </si>
  <si>
    <t>CD, Brochoures, Multimedia, Laptop, Equipo de Sonido, Contenido del taller, Viaticos, Combustible, Peaje y Certificados.</t>
  </si>
  <si>
    <t>Implementación de Políticas en Prevención de Drogas en empresas Públicas y Privadas.</t>
  </si>
  <si>
    <t>Ampiación de la cobertura de los programas de prevención del uso indebido de drogas a nivel nacional.</t>
  </si>
  <si>
    <t>Fortalecer el ámbito laboral en  la implementación de políticas, capacitación y sensibilización de los recursos humanos y a la vez contribuir a mejorar la calidad de vida, la seguridad y productividad empresarial.</t>
  </si>
  <si>
    <t>Equipo DEPRAL</t>
  </si>
  <si>
    <t xml:space="preserve">Transporte </t>
  </si>
  <si>
    <t>Incremento de la calidad en las familias, mejora en la comunicación y fomento de valores.</t>
  </si>
  <si>
    <t>Capacitados los facilitadores para impartir y multiplicar los Cursos de Familias Fuertes.</t>
  </si>
  <si>
    <t>Integracion de los programas de prevencion en los sectores y barrios mas vulnerables de La Romana y zonas aledañas.</t>
  </si>
  <si>
    <t>Capacitar  en los distintos sectores para reducir el consumo de drogas en La Romana y zonas aledañas.</t>
  </si>
  <si>
    <t>Estudiantes, personal de empresas publicas y privadas, comunitarios y deportistas capacitas con charlas, cursos -talleres y talleres en prevencion del uso indidebido de drogas.</t>
  </si>
  <si>
    <t>Capacitar 200 personas en Prevención del consumo a través seminarios para que se conviertan en multiplicadores en toda la Región Este.</t>
  </si>
  <si>
    <t>Consultor para jornada de prevención</t>
  </si>
  <si>
    <t>Ministerio de Salud Pública</t>
  </si>
  <si>
    <t>Formación y capacitación de 25 facilitadores-evaluadoras del sector en riesgo</t>
  </si>
  <si>
    <t>Técnicos de la Dirección Regional Este</t>
  </si>
  <si>
    <t>Elaboración de un levantamiento estructural de la realidad social del consumo de drogas en los distintos barrios o sectores de las provincias de la Región Este.</t>
  </si>
  <si>
    <t xml:space="preserve">Consultor </t>
  </si>
  <si>
    <t>Logistica y ejecutora</t>
  </si>
  <si>
    <t>Reducción de la Demanda</t>
  </si>
  <si>
    <t xml:space="preserve">                                                RESUMEN FINANCIERO</t>
  </si>
  <si>
    <t>Director ODD y Comité Cientifico</t>
  </si>
  <si>
    <t>Material gastable y refrigerio</t>
  </si>
  <si>
    <t>Participación de Cursos Nacionales e Internacionales</t>
  </si>
  <si>
    <t>Personal ODD capacitado</t>
  </si>
  <si>
    <t>Sensibilización y convocatoria de posibles miembros</t>
  </si>
  <si>
    <t>Elaboración del informe del observatorio, en colaboración con las fuentes de información.</t>
  </si>
  <si>
    <t xml:space="preserve">Director ODD </t>
  </si>
  <si>
    <t>Informe fisico y digital.</t>
  </si>
  <si>
    <t>Boletín elaborado con informe final.</t>
  </si>
  <si>
    <t>Conocer en forma cientifica y profunda la realidad del fenómeno de las drogas en el país a través de investigaciones científicas.</t>
  </si>
  <si>
    <t>Realización de Encuesta Nacional en Estudiantes Universitarios.</t>
  </si>
  <si>
    <t>Adecuación y validación del instrumento de aplicación y selección de Universidades participantes.</t>
  </si>
  <si>
    <t>CICAD/ODD/Red de Universidades</t>
  </si>
  <si>
    <t>Protocolo aprobado</t>
  </si>
  <si>
    <t>Capacitación de los coordinadores universitarios y diseño de muestra</t>
  </si>
  <si>
    <t>Personal contratado</t>
  </si>
  <si>
    <t>Encargado Enuesta e Institución Externa</t>
  </si>
  <si>
    <t>Universidades</t>
  </si>
  <si>
    <t>Premio para 3 estudiantes por universidades.</t>
  </si>
  <si>
    <t>Presidencia CND/MESCyT</t>
  </si>
  <si>
    <t>Entrega de premios.</t>
  </si>
  <si>
    <t>Procesamiento de los datos y sistematización de la información.</t>
  </si>
  <si>
    <t>Investigador ODD, Institución externa y CICAD.</t>
  </si>
  <si>
    <t>Informe aprobado por la CICAD-ODD.</t>
  </si>
  <si>
    <t>Datos sobre estudiantes y drogas disponibles para tomadores de decisión.</t>
  </si>
  <si>
    <t>Conocer en forma científica y profunda la realidad del fenomeno de las drogas en el país a través de investigaciones cientificas.</t>
  </si>
  <si>
    <t>Investigador y Planificación</t>
  </si>
  <si>
    <t>Metodología aprobada por CICAD</t>
  </si>
  <si>
    <t>Selección de la Institución Externa y diseño de la muestra.</t>
  </si>
  <si>
    <t>CND/CICAD</t>
  </si>
  <si>
    <t>Apoyo logistico y administrativo.</t>
  </si>
  <si>
    <t>CND/ODD</t>
  </si>
  <si>
    <t>Selección y capacitación del personal.</t>
  </si>
  <si>
    <t>Ejecución del trabajo de campo.</t>
  </si>
  <si>
    <t>Institución contratada</t>
  </si>
  <si>
    <t xml:space="preserve">Procesamiento de datos y limpieza </t>
  </si>
  <si>
    <t>Informe aprobado por la Dirección.</t>
  </si>
  <si>
    <t xml:space="preserve">Pendiente </t>
  </si>
  <si>
    <t>Presidencia CND/ CICAD/Institución externa.</t>
  </si>
  <si>
    <t>Datos sobre estudiantes y drogas disponibles para tomadores de decisiones.</t>
  </si>
  <si>
    <t>Conocer en forma científica y profunda la realidad del fenómeno de las drogas en el país a través de investigaciones cientificas.</t>
  </si>
  <si>
    <t>cronograma</t>
  </si>
  <si>
    <t>Desarrollar estudios de investigación sobre drogas de acuerdo con las prioridades del país.  Estas investigaciones contarán con la participacipación de estudiantes de término del área de Ciencias de la Salud los cuales darán el soporte necesario.</t>
  </si>
  <si>
    <t>Reuniones/ Convocatorias</t>
  </si>
  <si>
    <t>Presidencia del CND /    Director ODD</t>
  </si>
  <si>
    <t>CND/ODD/Ministerio de Educación Superior, Ciencia y Tecnología/CICAD.</t>
  </si>
  <si>
    <t>Investigaciones realizadas (los estudiantes de las diferentes carreras elegidas utilizarán las bases de datos de los estudios realizados para realizar otros cruces de variables y enriquecer las informaciones estadisticas existentes).</t>
  </si>
  <si>
    <t xml:space="preserve">Optimizar la estructura organizativa del Consejo Nacional de Drogas </t>
  </si>
  <si>
    <t>Presidencia/RRHH/División de Beneficios Laborales y Relaciones Laborales</t>
  </si>
  <si>
    <t>Los RRHH existente</t>
  </si>
  <si>
    <t xml:space="preserve">Definir Recursos </t>
  </si>
  <si>
    <t>RRHH/Presidencia /Dirección Administrativa y Financiera</t>
  </si>
  <si>
    <t xml:space="preserve">RRHH/Ministerio de Administración Pública (MAP)
</t>
  </si>
  <si>
    <t xml:space="preserve">El Personal del CND, contará con un Bono por antigüedad para el personal que cumpla con los méritos. </t>
  </si>
  <si>
    <t xml:space="preserve">Presidencia/ RRHH/ Beneficios Laborales/ Dirección Adminístrativa y Financiera </t>
  </si>
  <si>
    <t xml:space="preserve">Ejecución en el cuarto trimestre   </t>
  </si>
  <si>
    <t xml:space="preserve">RRHH / Material Didáctico/Logística/Material Gastable               </t>
  </si>
  <si>
    <t>Presidencia Consejo Nacional de Drogas/ Regional Nordeste/  Ministerio de Educación.</t>
  </si>
  <si>
    <t xml:space="preserve">Facilitadores/ Viáticos/ Logística/ Almuerzo/ Refrigerio/ Transporte/ Combustible/ Alojamiento/ Material Preventivo/ Laptop/ Proyector/ Equipo de Sonido/ Cámara. </t>
  </si>
  <si>
    <t xml:space="preserve">Profesores, Orientadores, Estudiantes, padres y autoridades capacitados sobre los efectos y consecuencias del uso indebido y abuso de drogas. </t>
  </si>
  <si>
    <t>Cinco (5) Conversatorios en las diferentes instituciones educativas, públicas y privadas de la provincia María Trinidad Sánchez y todos sus municipios, dirigidos a profesores, estudiantes, orientadores, padres y autoridades educativas.</t>
  </si>
  <si>
    <t>Presidencia Consejo Nacional de Drogas/ Regional Nordeste/ DEPREI/ Ministerio de Educación.</t>
  </si>
  <si>
    <t>Presidencia Consejo Nacional de Drogas/ Regional Nordeste/ Ministerio de Educación.</t>
  </si>
  <si>
    <t>Presidencia CND/ Regional Nordeste/ DEPREI/ Ministerio de Educación.</t>
  </si>
  <si>
    <t xml:space="preserve">Coordinar actividades preventivas para las Organizaciones Comunitarias en las diferentes provincias de la Regional. </t>
  </si>
  <si>
    <t xml:space="preserve"> Presidencia Consejo Nacional de Drogas/  Regional Nordeste/ Coordinadores de Organizaciones Comunitarias y de Servicios.</t>
  </si>
  <si>
    <t>Presidencia Consejo Nacional de Drogas/ DPC/ Regional Nordeste/ Organizaciones Comunitarias y de Servicios.</t>
  </si>
  <si>
    <t>Presidencia Consejo Nacional de Drogas/ Regional Nordeste/ Unión de Comerciantes y Empresarios del Nordeste/ Cámara de Comercio y Producción/ Autoridades Gubernamentales/ Gobernadores/ Alcaldes.</t>
  </si>
  <si>
    <t xml:space="preserve">Empresarios y Empleadores del Sector Privado y autoridades gubernamentales y alcaldes  sensibilizados de la problemática de las drogas y sus efectos en el bajo rendimiento laboral. </t>
  </si>
  <si>
    <t>Capacitar a los Padres y Madres como facilitadores del Curso de Familias Fuertes.</t>
  </si>
  <si>
    <t>Presidencia Consejo Nacional de Drogas/ DPC/ Regional Nordeste/ Regional de Educacion/  Regional de Educacion Duarte y Distritos Escolares/ Regional de Educacion María Trinidad Sánchez y Distritos Escolares/ Regional de Educación Sánchez Ramirez y Distritos Escolares.</t>
  </si>
  <si>
    <t xml:space="preserve">Facilitadores Regional Norte, Santiago </t>
  </si>
  <si>
    <t xml:space="preserve"> Regional Norte, Coordinación Técnica</t>
  </si>
  <si>
    <t>Facilitadores Regional Norte Santiago</t>
  </si>
  <si>
    <t>Actividad recreativa con el objetivo de diseñar espacios de vida saludables.</t>
  </si>
  <si>
    <t>Dar a conocer la labor de la institución en los medios.</t>
  </si>
  <si>
    <t>Jornada de retroalimentación con orientadores y psicólogos del diplomado políticas públicas y seguridad ciudadana en las regionales de educacion 01 y 18 (en sus diferentes distritos)</t>
  </si>
  <si>
    <t>Conformación de equipos de multiplicadores en prevención de drogas en centros educativos de las regionales de educación 01 y 18. -Talleres de familias fuertes en las escuelas y comunidades.</t>
  </si>
  <si>
    <t>Encuentros de coordinación con directores regionales y de distritos educativos.</t>
  </si>
  <si>
    <t>Conformación de equipos de multiplicadores en prevención de drogas con líderes comunitarios, los consejos provinciales de juntas de vecinos, gobernaciones y alcardias, para las (4) provincias pedernales, Barahona, independencia y Bahoruco. -Seminario de capacitacion para dirigentes comunitarios.</t>
  </si>
  <si>
    <t>Refrigerio, Materiales Didácticos, combustibles, viáticos y almuerzo</t>
  </si>
  <si>
    <t>Conversatorios en prevencion de drogas dirigido a estudiantes del ciclo basico de las regionales de educacion 01 y 18 y sus diferentes distritos educativos. (enfoque basado en la famlia y escuelas. Para las (4) provincias Barahona, Pedernales, Independencia y Bahoruco y sus municipios.</t>
  </si>
  <si>
    <t>Levantamiento estadisticos de centros educativos con numeros de telefonos de directores.</t>
  </si>
  <si>
    <t>Talleres para dirigentes deportivos, profesores de Educacion física. Barahona, Pedernales, Independencia y Bahoruco.</t>
  </si>
  <si>
    <t>Director Regional, Tecnicos, auxiliares y Coordinadores Barriales.</t>
  </si>
  <si>
    <t>Reuniones con las uniones deportivas(4)reuniones en las provincias de Barahona, Pedernales, Independencia y Bahoruco. En proceso se esta trabajando en el levantamiento de clubes deportivos de las regiones.</t>
  </si>
  <si>
    <t xml:space="preserve">Refrigerios, Material gastable, viatico y combustible, proyector, equipos de sonidos, laptop, planta electrica, brochure.diseño y confeccion de medallas y trofeos </t>
  </si>
  <si>
    <t>Encuentros con presidentes de juntas de vecinos y clubes deportivos.</t>
  </si>
  <si>
    <t>Fiestas patronales, semana santa, festival del café y de la uva.</t>
  </si>
  <si>
    <t>Reunión con los alcaldes y comité de desarrollo (8) reuniones.</t>
  </si>
  <si>
    <t>Conformacion mesa de coordinación de políticas para la reduccion, oferta y demanda de las drogas para las 4 provincias Barahona, Pedernales, Independencia y Bahoruco</t>
  </si>
  <si>
    <t>Formacion de (4) mesas insterinstitucional.(Barahona, Pedernales, Independencia y Bahoruco).</t>
  </si>
  <si>
    <t>Levantamiento del personal de psicologia y  orientación academica de los distritos participantes (10) encuentros y (10) dialogos de coordinación.</t>
  </si>
  <si>
    <r>
      <t>REDUCCION DE DEMANDA</t>
    </r>
    <r>
      <rPr>
        <b/>
        <sz val="14"/>
        <color indexed="8"/>
        <rFont val="Arial"/>
        <family val="2"/>
      </rPr>
      <t xml:space="preserve"> DEPARTAMENTO REGIONAL NORDESTE (San Francisco de Macoris)</t>
    </r>
  </si>
  <si>
    <t>TOTAL PRESUPUESTO DEPARTAMENTO REGIONAL NORDESTE (SAN FRANCISCO DE MACORIS)</t>
  </si>
  <si>
    <r>
      <t>REDUCCION DE DEMANDA</t>
    </r>
    <r>
      <rPr>
        <b/>
        <sz val="14"/>
        <color indexed="8"/>
        <rFont val="Arial"/>
        <family val="2"/>
      </rPr>
      <t xml:space="preserve"> DEPARTAMENTO REGIONAL NORTE (Santiago de los Caballeros)</t>
    </r>
  </si>
  <si>
    <t>TOTAL PRESUPUESTO DEPARTAMENTO REGIONAL NORTE (SANTIAGO DE LOS CABALLEROS)</t>
  </si>
  <si>
    <r>
      <t>REDUCCION DE DEMANDA</t>
    </r>
    <r>
      <rPr>
        <b/>
        <sz val="14"/>
        <color indexed="8"/>
        <rFont val="Arial"/>
        <family val="2"/>
      </rPr>
      <t xml:space="preserve">  DEPARTAMENTO REGIONAL SUR (Barahona)</t>
    </r>
  </si>
  <si>
    <t>TOTAL PRESUPUESTO DEPARTAMENTO REGIONAL SUR (BARAHONA)</t>
  </si>
  <si>
    <r>
      <t>REDUCCION DE DEMANDA</t>
    </r>
    <r>
      <rPr>
        <b/>
        <sz val="14"/>
        <color indexed="8"/>
        <rFont val="Arial"/>
        <family val="2"/>
      </rPr>
      <t xml:space="preserve"> DEPARTAMENTO REGIONAL ESTE (La Romana)</t>
    </r>
  </si>
  <si>
    <t>TOTAL PRESUPUESTO DEPARTAMENTO REGIONAL ESTE (LA ROMANA)</t>
  </si>
  <si>
    <t>Observatorio Dominicano de Drogas (ODD) en el seno del Consejo Nacional de Drogas.</t>
  </si>
  <si>
    <t>Ampliar la cobertura de los proyectos y programas nacionales de prevención</t>
  </si>
  <si>
    <t>Ampliación de la cobertura de los proyectos y programas de prevención del consumo de drogas con ofertas y alternativas de vida sana para ocupar el tiempo de ocio.</t>
  </si>
  <si>
    <t xml:space="preserve">Contribuir al fortalecimiento del Sistema educativo con un enfoque integral, sensibilizando, educando y formando a la comunidad educativa para multiplicar el trabajo preventivo basado en el Plan Estrategico Nacional sobre Drogas 2016-2020. </t>
  </si>
  <si>
    <t>Logística y Material de Apoyo, Laptop, Multimedia, Transporte y Certificados.</t>
  </si>
  <si>
    <t>Material impreso, transporte y combustible.</t>
  </si>
  <si>
    <t>Transporte y combustible.</t>
  </si>
  <si>
    <t>Capacitaciones nacionales e internacionales de los miembros del Observatorio.</t>
  </si>
  <si>
    <t>Fortalecer el sistema nacional de información sobre drogas.</t>
  </si>
  <si>
    <t>Realizar taller de actualización de la red de información</t>
  </si>
  <si>
    <t xml:space="preserve">CICAD/ODD </t>
  </si>
  <si>
    <t>Red del sistema de información conformada.</t>
  </si>
  <si>
    <t>Actualizar indicadores del sistema nacional de información</t>
  </si>
  <si>
    <t>Sistema Nacional de indicadores elaborado.</t>
  </si>
  <si>
    <t>Conformación del Comité</t>
  </si>
  <si>
    <t>18 Miembros seleccionados.</t>
  </si>
  <si>
    <t>Elaboración de materiales de difusión escritos, spots y cuñas.</t>
  </si>
  <si>
    <t>Material impreso, TV, Radio y Pagina Web.</t>
  </si>
  <si>
    <t>Elaboración de un plan de difusión de la información sobre drogas del Observatorio.</t>
  </si>
  <si>
    <t>Presidencia CND/Director ODD/Comité Cientifico</t>
  </si>
  <si>
    <t>Elaboración de Propuesta</t>
  </si>
  <si>
    <t>Lineamientos sobre publicación y difusión de informaciones a través de medios de comunicación.</t>
  </si>
  <si>
    <t xml:space="preserve">Trabajo de campo </t>
  </si>
  <si>
    <t>Encargado Encuesta e Institución Externa</t>
  </si>
  <si>
    <t>Datos sobre estudiantes disponibles.</t>
  </si>
  <si>
    <t>Encuesta Nacional en Estudiantes de Enseñanza Basica y Media.</t>
  </si>
  <si>
    <t>Pasantias en estudiantes de Termino de Ciencias Economicas y Sociales (Sociología, Trabajo Social, Estadistica y Economía)</t>
  </si>
  <si>
    <t>Realizar investigaciones a traves de estudiantes de termino del area de Ciencias Economicas y Sociales.</t>
  </si>
  <si>
    <t>Conocer la realidad del fenomeno de las drogas a traves de diagnosticos y grupos focales.</t>
  </si>
  <si>
    <t>Realizar el Diagnostico Provincial en diferentes provincias de la República Dominicana.</t>
  </si>
  <si>
    <t>Desarrollar diagnosticos de la percepción del consumo de drogas en las distintas provincias de la República Dominicana.</t>
  </si>
  <si>
    <t>Investigaciones realizadas.</t>
  </si>
  <si>
    <t>Conocer la realidad de los usuarios de heroína en el país.</t>
  </si>
  <si>
    <t>Realizar investigación sobre los usuarios de heroína en la República Dominicana.</t>
  </si>
  <si>
    <t>Consejo Nacional de Drogas/Observatorio Dominicano de Drogas/CICAD</t>
  </si>
  <si>
    <t>Contratación de Consultor/Logistica</t>
  </si>
  <si>
    <t>Acceso del usuario a la base de datos</t>
  </si>
  <si>
    <t>Dar seguimiento a la implementación del índice de tecnología de la información y comunicación gobierno electrónico (iTICge)</t>
  </si>
  <si>
    <t>La puntuación resultado de la evaluación</t>
  </si>
  <si>
    <t>Se ha apoyado técnicamente en la aplicación y actualización de las leyes, disposiciones y normas existentes en materia de tratamiento y rehabilitación de usuarios y dependientes de drogas.</t>
  </si>
  <si>
    <t xml:space="preserve">Marco legal apropiado a las necesidades de tratamiento y rehabilitacion
</t>
  </si>
  <si>
    <t xml:space="preserve">Presentar Lineamientos para una Política de Atención De los Problemas Relacionados al consumo de Drogas en la República Dominicana
</t>
  </si>
  <si>
    <t>Cinco (5) talleres para la revisionde propuesta a instituciones involucradas.</t>
  </si>
  <si>
    <t>Recursos: financieros materiales gastables  alimentación</t>
  </si>
  <si>
    <t>Creacion mecanismo de coordinación interinstitucional  MSP-CND,  para el seguimiento a las  estrategias y normas nacionales</t>
  </si>
  <si>
    <t xml:space="preserve">CND-DTR-MSP-Salud mental-Dirección de Habilitación y Acreditación Ministerio de Salud Pública.
</t>
  </si>
  <si>
    <t>Combustible, viáticos, material gastable</t>
  </si>
  <si>
    <t>Contratación de consultor para revision de lineamientos y politicas de atencion</t>
  </si>
  <si>
    <t xml:space="preserve">Coordinación de Tratamiento s, 
Centros de tratamiento.
</t>
  </si>
  <si>
    <t>Revision e Implementación de normas y protocolos de atención para los servicios de tratamiento y rehabilitación</t>
  </si>
  <si>
    <r>
      <t>• Documentos con normas y protocolos de atención presentados.</t>
    </r>
    <r>
      <rPr>
        <sz val="10"/>
        <color rgb="FFFF0000"/>
        <rFont val="Arial"/>
        <family val="2"/>
      </rPr>
      <t xml:space="preserve"> </t>
    </r>
  </si>
  <si>
    <t>Seis (6) reuniones de trabajo para la elaboración y presentación de las normas y protocolos para el funcionamiento  de los centros de tratamiento</t>
  </si>
  <si>
    <t>Coordinación de Tratamiento/Dirección nacional de Habilitación del Ministerio de Salud</t>
  </si>
  <si>
    <r>
      <t xml:space="preserve">• Minutas de reuniones </t>
    </r>
    <r>
      <rPr>
        <sz val="10"/>
        <color rgb="FFFF0000"/>
        <rFont val="Arial"/>
        <family val="2"/>
      </rPr>
      <t xml:space="preserve"> </t>
    </r>
    <r>
      <rPr>
        <sz val="10"/>
        <rFont val="Arial"/>
        <family val="2"/>
      </rPr>
      <t xml:space="preserve">
• Documento de Normas de propuestas
</t>
    </r>
  </si>
  <si>
    <t>Apoyar la creación y el fortalecimiento de un modelo de atención en salud equitativo, coordinado y funcional en el área de tratamiento y rehabilitación de usuarios y dependientes de drogas</t>
  </si>
  <si>
    <t>Servicios Asistenciales Efectivos</t>
  </si>
  <si>
    <t>Actualización Diagnóstico Centros de Tratamiento, para propuesta de autorizacion y registro único</t>
  </si>
  <si>
    <t xml:space="preserve">Recursos:
Financieros
Humanos
</t>
  </si>
  <si>
    <t>• Documento diagnóstico realizado</t>
  </si>
  <si>
    <t>Financieros</t>
  </si>
  <si>
    <t>CND -PGR-MPyD</t>
  </si>
  <si>
    <t>Revisado y publicado documento guía para autorización, registro de instituciones y criterios de distribución.</t>
  </si>
  <si>
    <t>• Documento guía</t>
  </si>
  <si>
    <t xml:space="preserve">Propuesta de descripción de la red de  atención en drogodependencia adecuada  a  los requerimientos de los usuarios y al nivel de complejidad elaborada </t>
  </si>
  <si>
    <t>Financieros
Humanos</t>
  </si>
  <si>
    <t>•Propouesta de Red presentada</t>
  </si>
  <si>
    <t>Consejo Nacional de Drogas(CND), Consejo del Poder Judicial (CPJ), Ministerio de Salud (MSP), Ministerio Publico(MP),  
 Secretaria Ejecutiva de la Comisión Interamericana para el Control y Abuso de Drogas(SE-CICAD)
Ministerio de la Mujer</t>
  </si>
  <si>
    <t>• Modelo de tratamiento en funcionamiento</t>
  </si>
  <si>
    <t>RRHH  /                Finacieros</t>
  </si>
  <si>
    <t xml:space="preserve">• Informes de reuniones </t>
  </si>
  <si>
    <t>4 Talleres de Sensibilización en  atención a usuarios y dependientes de drogas privados de libertad.</t>
  </si>
  <si>
    <t xml:space="preserve">CND - Dirección de Prisiones </t>
  </si>
  <si>
    <t xml:space="preserve">Informes de los cursos         listado de persnal capacitado. </t>
  </si>
  <si>
    <t>Evaluación y propuesta de mejora en ejecución del proyecto Tratamiento Bajo Supervisión judicial</t>
  </si>
  <si>
    <t xml:space="preserve">Consejo Nacional de Drogas(CND), Consejo del Poder Judicial (CPJ), Ministerio de Salud (MSP), Ministerio Publico(MP),  
 Secretaria Ejecutiva de la Comisión Interamericana para el Control y Abuso de Drogas(SE-CICAD)
</t>
  </si>
  <si>
    <t>Evaluación realizada y propuesta en ejecución</t>
  </si>
  <si>
    <t>CND, Organismos Nacionales e Internacionales vinculados                          Ministerio de Salud</t>
  </si>
  <si>
    <t>Recursos finaciero y Humanos</t>
  </si>
  <si>
    <t>Caracterizar la demanda de tratamiento por consumo de drogas en República Dominicana.</t>
  </si>
  <si>
    <t>Dos (2) encuentros para la revisión del instrumento de Registro Integral de Demanda de Tratamiento (RIDT)</t>
  </si>
  <si>
    <t xml:space="preserve">CND
DTR
</t>
  </si>
  <si>
    <t>instrumento de Registro Integral de Demanda de Tratamiento, revisado y socializado.</t>
  </si>
  <si>
    <t xml:space="preserve">Consultoría para la revisión adecuación y ejecución del instrumento de recoleccion de informacion sobre demanda de tratamiento </t>
  </si>
  <si>
    <t xml:space="preserve">•Contratación Consultor RIDT revisao                            •Base de datos propuesta                •Documento implementación </t>
  </si>
  <si>
    <t xml:space="preserve">CND 
DTR
Centros de Tratamiento
</t>
  </si>
  <si>
    <t>CND-DTR</t>
  </si>
  <si>
    <t xml:space="preserve">• Material de apoyo….PENDIENTE
• Actualización aspectos relacionados a la sistematización de datos.
</t>
  </si>
  <si>
    <t>CND-DTR-ODD-Centros de Tratamiento</t>
  </si>
  <si>
    <t>Material gastable, refrigerios.</t>
  </si>
  <si>
    <t>Mejorar el nivel técnico de los profesionales vinculados a la atención a usuarios y dependientes de drogas</t>
  </si>
  <si>
    <t>Profesionales y personal técnico actualizado en la tención a usuarios y dependientes de drogas</t>
  </si>
  <si>
    <t>Dos (2) Reuniones para detección de necesidades de formación en centros de tratamiento.</t>
  </si>
  <si>
    <t xml:space="preserve">CND, centros de tratamiento </t>
  </si>
  <si>
    <t>RRHH, Transporte</t>
  </si>
  <si>
    <r>
      <t>Ficha de Levantamiento de Necesidades.</t>
    </r>
    <r>
      <rPr>
        <sz val="10"/>
        <color rgb="FF0070C0"/>
        <rFont val="Arial"/>
        <family val="2"/>
      </rPr>
      <t xml:space="preserve"> </t>
    </r>
  </si>
  <si>
    <t>Establecer programa de capacitación para personal involucrado rehabilitación de dependientes de drogas</t>
  </si>
  <si>
    <t xml:space="preserve">CND, DTR, centros de tratamiento </t>
  </si>
  <si>
    <t>Taller nacional de sensibilización sobre uso y manejo de las normas con  las instituciones y centros proveedores de servicios de TX.</t>
  </si>
  <si>
    <t>•Entrenamiento en el proyecto de Capacitación y Certificación en Prevención  y Tratamiento de Drogas.                                                     •Cerfiticación PROCCER</t>
  </si>
  <si>
    <t>CND-OEA-CICAD</t>
  </si>
  <si>
    <t xml:space="preserve">RRHH
Viáticos, hospedaje.
</t>
  </si>
  <si>
    <r>
      <t>• Material de apoyo.</t>
    </r>
    <r>
      <rPr>
        <sz val="10"/>
        <color rgb="FF0070C0"/>
        <rFont val="Arial"/>
        <family val="2"/>
      </rPr>
      <t xml:space="preserve"> </t>
    </r>
    <r>
      <rPr>
        <sz val="10"/>
        <rFont val="Arial"/>
        <family val="2"/>
      </rPr>
      <t xml:space="preserve">
• Elaborado y firmado documento de entendimiento
• Propuesta proyecto en ejecución.
</t>
    </r>
  </si>
  <si>
    <t xml:space="preserve">6 jornadas de actualización en Prevención, Dx, Tx y Rehabilitación de Drogas. </t>
  </si>
  <si>
    <t xml:space="preserve">CND- Univesidad Católica </t>
  </si>
  <si>
    <t>RRHH                   Viáticos</t>
  </si>
  <si>
    <t>CND, DTR, UASD</t>
  </si>
  <si>
    <r>
      <t xml:space="preserve">• Informe de Actividad </t>
    </r>
    <r>
      <rPr>
        <sz val="10"/>
        <rFont val="Arial"/>
        <family val="2"/>
      </rPr>
      <t xml:space="preserve">
• Estudiantes pasantes de medicina capacitados
• Lista de Participantes
• Fotos
</t>
    </r>
  </si>
  <si>
    <t xml:space="preserve">Fortalecer  el sistema de monitoreo y seguimiento de programas y proyectos de tratamiento </t>
  </si>
  <si>
    <t xml:space="preserve">Mejoria de servicios de tratamiento, rehabilitación y reinserción social </t>
  </si>
  <si>
    <t>• Listas de ONG’s  visitada.50%</t>
  </si>
  <si>
    <t xml:space="preserve">Contratacion de recursos humanos (estadistico ) para monitoreo y seguimiento </t>
  </si>
  <si>
    <t xml:space="preserve">• Procedimientos escritos y en aplicación </t>
  </si>
  <si>
    <t>CND, DTR</t>
  </si>
  <si>
    <t>En el mes de Noviembre del 2019, estará operando el Sistema Operativo de Promoción de la reducción de la Demanda y las Alternativas y Opciones de Prevención en toda la Región Este</t>
  </si>
  <si>
    <t>Eventos, reuniones y  material gastable/apoyo,Transporte, Alojamiento, Alimentación y Viaticos</t>
  </si>
  <si>
    <t>Propiciar una cultura de ética y transparencia, para hacer más efectiva y confiable la administración pública de la República Dominicana.</t>
  </si>
  <si>
    <t>Responsables</t>
  </si>
  <si>
    <t xml:space="preserve">Cronograma </t>
  </si>
  <si>
    <t>Indicadores de Logros</t>
  </si>
  <si>
    <t>Asistir a las actividades de capacitación realizadas por la DIGEIG.</t>
  </si>
  <si>
    <t xml:space="preserve">Transporte por parte de la institución    </t>
  </si>
  <si>
    <t xml:space="preserve">Registro de asistencia del personal de la institución.   </t>
  </si>
  <si>
    <t>Portal del Consejo Nacional de Drogas, Pantalla TV y Murales de Noticias. Elaboración de brochures informativo</t>
  </si>
  <si>
    <t>Identificación de medios de promoción de la CEP y número de solicitudes de los servidores del CND</t>
  </si>
  <si>
    <t>Realizar reuniones ordinarias mensuales.</t>
  </si>
  <si>
    <t>Refrigerio para las 12 reuniones ordinarias</t>
  </si>
  <si>
    <t>Informe periódico de cada actividad</t>
  </si>
  <si>
    <r>
      <t xml:space="preserve">Articular acciones que garanticen la existencia y el funcionamiento de </t>
    </r>
    <r>
      <rPr>
        <sz val="10"/>
        <color rgb="FF4B4B4D"/>
        <rFont val="Arial"/>
        <family val="2"/>
      </rPr>
      <t xml:space="preserve"> </t>
    </r>
    <r>
      <rPr>
        <sz val="10"/>
        <color theme="1"/>
        <rFont val="Arial"/>
        <family val="2"/>
      </rPr>
      <t xml:space="preserve">las CEP o enlaces de las dependencias que tenga la institución en el </t>
    </r>
    <r>
      <rPr>
        <sz val="10"/>
        <color rgb="FF4B4B4D"/>
        <rFont val="Arial"/>
        <family val="2"/>
      </rPr>
      <t xml:space="preserve"> </t>
    </r>
    <r>
      <rPr>
        <sz val="10"/>
        <color theme="1"/>
        <rFont val="Arial"/>
        <family val="2"/>
      </rPr>
      <t>interior del país; si aplica</t>
    </r>
  </si>
  <si>
    <t>Acciones articuladas en el funcionamiento de la CEP</t>
  </si>
  <si>
    <t xml:space="preserve">Cuatro taller  para el personal del Consejo Nacional de Drogas, incluyendo material gráfico y refrigerio para cada 40 personas en cada actividad </t>
  </si>
  <si>
    <t>Sevrvidores sensibilizados sobre el tema relacionado al impacto de la ética y los valores en la función pública.</t>
  </si>
  <si>
    <r>
      <t xml:space="preserve">Capacitar a los servidores públicos sobre el libre acceso a la </t>
    </r>
    <r>
      <rPr>
        <sz val="10"/>
        <color rgb="FF4B4B4D"/>
        <rFont val="Arial"/>
        <family val="2"/>
      </rPr>
      <t xml:space="preserve"> </t>
    </r>
    <r>
      <rPr>
        <sz val="10"/>
        <color theme="1"/>
        <rFont val="Arial"/>
        <family val="2"/>
      </rPr>
      <t xml:space="preserve">información pública </t>
    </r>
    <r>
      <rPr>
        <sz val="10"/>
        <color rgb="FF4B4B4D"/>
        <rFont val="Arial"/>
        <family val="2"/>
      </rPr>
      <t xml:space="preserve"> </t>
    </r>
  </si>
  <si>
    <t>Refrigerio para 40 personas y material impreso</t>
  </si>
  <si>
    <t>Lista de participantes y fotos en taller sobre Acceso a la Información</t>
  </si>
  <si>
    <t>Resultado de la Aplicación de instrumento de evaluación para medir rendimiento y aprendizaje</t>
  </si>
  <si>
    <t>Sensibilizar al personal sobre los delitos de corrupción tipificados en la ley dominicana, presentar casos prácticos.</t>
  </si>
  <si>
    <t>Dos charlas por persona de la DIGEIG en junio y septiembre.  Refrigerio y material de apoyo</t>
  </si>
  <si>
    <t>Presentación de lista de conclusiones sobre principales  delitos de corrupción.</t>
  </si>
  <si>
    <t>Sensibilizar al personal sobre la filosofía institucional, misión, visión y valores institucionales.</t>
  </si>
  <si>
    <t>Dos conversatorios con personal de la institución y refrigerio al final de la actividad</t>
  </si>
  <si>
    <t>Sensibilizar al personal sobre que son conflictos de intereses, presentar casos prácticos.</t>
  </si>
  <si>
    <t>Dos conversatorios de sensibilización al año y refrigerio</t>
  </si>
  <si>
    <t>META :</t>
  </si>
  <si>
    <t>Fortalecimiento del Consejo Nacional de Drogas como entidad nacional prestadora de asistencia técnica a las entidades locales, 
en reducción de la demanda  de drogas.</t>
  </si>
  <si>
    <t xml:space="preserve">Capacitación y Desarrollo, Dirección Administrativa y Financiera y Recursos Humanos </t>
  </si>
  <si>
    <t>Listado de Participantes</t>
  </si>
  <si>
    <t>Evaluar el Proceso a fin de año</t>
  </si>
  <si>
    <t>Promoción, medios impresos y digitales</t>
  </si>
  <si>
    <t xml:space="preserve">Presidencia/ RRHH,Dirección Adminístrativa y Financiera </t>
  </si>
  <si>
    <t xml:space="preserve">Documentación soporte de la entrega a los beneficiarios </t>
  </si>
  <si>
    <t xml:space="preserve">RRHH, Beneficios Laborales /Dirección Administrativa y Financiera/Planificación y Desarrollo </t>
  </si>
  <si>
    <t>Aprobación del presupuesto y publicación en los portales</t>
  </si>
  <si>
    <t xml:space="preserve">RRHH/Eventos/Dirección Adm y  Financiera/ Comunicación </t>
  </si>
  <si>
    <t>RRHH, Sección de Evaluación del Desempeño</t>
  </si>
  <si>
    <t>Circulares y Listado de Participantes</t>
  </si>
  <si>
    <t xml:space="preserve">Reporte de Resultados </t>
  </si>
  <si>
    <t xml:space="preserve">Revisión de Medidas de Seguridad </t>
  </si>
  <si>
    <t>RRHH/ Presidencia / Beneficios Laborales</t>
  </si>
  <si>
    <t>RRHH/ Presidencia</t>
  </si>
  <si>
    <t>Plantilla enviada</t>
  </si>
  <si>
    <t>RRHH/Beneficios Laborales/Capacitación y Desarrollo y Evaluación del Desempeño</t>
  </si>
  <si>
    <t xml:space="preserve">Primer trimestre se evaluará el proceso </t>
  </si>
  <si>
    <t>Verificar que se cumpla lo estableciso en la Resolución</t>
  </si>
  <si>
    <t>RRHH y Capacitación y Desarrollo</t>
  </si>
  <si>
    <t>Realización de las capacitaciones resultantes</t>
  </si>
  <si>
    <t>RRHH, División de Capacitación y Desarrollo</t>
  </si>
  <si>
    <t>Ningún personal  debe estar por debajo de la Escala Mínima</t>
  </si>
  <si>
    <t xml:space="preserve">Publicación mensual del elegido </t>
  </si>
  <si>
    <t>Departamento de Recursos Humanos, Presidencia, Dirección Financiera, Departamento de Comunicaciones y MAP</t>
  </si>
  <si>
    <t>El CND, instruirá a todo el personal sobre el código de vestimenta.</t>
  </si>
  <si>
    <t xml:space="preserve">RRHH/ Eventos/Comunicación/ Beneficios Laborales/Dirección Administrativa y Financiera
</t>
  </si>
  <si>
    <t xml:space="preserve">RRHH/Comunicación/Dirección Adminístrativa y  Financiera
</t>
  </si>
  <si>
    <t>Fotos y videos de  públicacion participacion en Actividad</t>
  </si>
  <si>
    <t xml:space="preserve">RRHH/Beneficios Laborales/Dirección Administrativa y Financiera
</t>
  </si>
  <si>
    <t>RRHH/ Eventos/Comunicación/ Beneficios Laborales
Dirección Adminístrativa y Financiera</t>
  </si>
  <si>
    <t>Movimientos de Registros de Personal de Manera oportuna</t>
  </si>
  <si>
    <t xml:space="preserve">A fin de año se evaluará el proceso </t>
  </si>
  <si>
    <t xml:space="preserve">RRHH/Benficios Laborales </t>
  </si>
  <si>
    <t>Constituir y poner en marcha Comités Provinciales y Municipales sobre Políticas para la Reducción de la Demanda de Drogas en 10 Provincias y Municipios de las Regionales Sur, Este, Norte y Nordeste con la finalidad de introducir mecanismos que garanticen la coordinación y capacidad de gestión para la reducción de la demanda.</t>
  </si>
  <si>
    <t>10 Provincias más de República Dominicana contarán con Comités Provinciales y Municipales.</t>
  </si>
  <si>
    <t>Publicar el Manual de Comités Provinciales y Municipales sobre Políticas para la Reducción de la Demanda de Drogas, a fin de difundir buenas prácticas, respondiendo al enfoque de género y derechos humanos.                                                                                                                                                                                                                                                    Firmas de Acuerdos y Capacitación.</t>
  </si>
  <si>
    <t xml:space="preserve">Presidencia.
Reducción de la Demanda.
Administración Financiera.            Planificación y Desarrollo.
Departamento Jurídico
</t>
  </si>
  <si>
    <t>Contarán con un material de apoyo para realizar sus funciones.                             - Firmas de acuerdos            - Capacitaciones                  - Sensibilizaciones</t>
  </si>
  <si>
    <t>Reunion de coordinación interinstitucional con el Ministerio de la Presidencia de la Republica Dominicana para entregar acciones recomendadas por la Presidencia para el fortalecimiento del CND e integrar acciones prioritarias.</t>
  </si>
  <si>
    <t>Coordinación política y técnica entre todas las instituciones nacionales con competencias y responsabilidad en las áreas relacionadas con la política nacional de drogas, en el marco de la Estrategia Nacional sobre Drogas 2016-2020.</t>
  </si>
  <si>
    <t>Toma de decisión de creación del Foro Político de Drogas</t>
  </si>
  <si>
    <t>Presidente del Consejo Nacional de Drogas/Reducción de la Demanda/Planificación y Desarrollo/Gobierno Locales/Departamento de Relaciones Públicas/Departaento Jurídico</t>
  </si>
  <si>
    <t>Comisión designada por el Presidente del Consejo Nacional de Drogas y La Junta Directiva</t>
  </si>
  <si>
    <t>Fortalecer el nivel de competencia  desarrollando  infraestructura, cableado de sistemas, telefonía, actualización de software y creación de intranet, a fin de adecuarnos acorde con las exigencias del nuevo milenio y ofrecer mejor servicio a la ciudadania.</t>
  </si>
  <si>
    <t>Adquisición Servidor para creación e implementación intranet y mas seguridad. (con licencias incluidas)</t>
  </si>
  <si>
    <t>Presidencia, Depto. De Tecnología de la Información, Administracion Financiera</t>
  </si>
  <si>
    <t>Cotización obtenida</t>
  </si>
  <si>
    <t>Creación de Intranet del Consejo Nacional de Drogas para la difusión y comunicación interna entre departamentos</t>
  </si>
  <si>
    <t>Creación de base de datos para los diferentes departamentos en el Consejo Nacional de Drogas</t>
  </si>
  <si>
    <t xml:space="preserve">Elaboracion y puesta en marcha del Plan Escolar sobre Drogas.
</t>
  </si>
  <si>
    <t>Diplomado en Formación Metodológica a Multiplicadores en Prevención de Sustancias Psicoactivas en 10 provincias a 400 personas</t>
  </si>
  <si>
    <t>400 personas capacitadas para replicar la prevención en 10 provincias.</t>
  </si>
  <si>
    <t>Gestionar asistencia tecnica y financiera para la investigacion sobre drogas en las Instituciones de Educación Superior (IES).</t>
  </si>
  <si>
    <t>1 Seminario Nacional de formador de formadores en la prevención de drogas para acualizar formadores.</t>
  </si>
  <si>
    <t>150 personas actualizados en Formador de Formadores.</t>
  </si>
  <si>
    <t>Juridica/Consultor y acompañamiento del proceso     Planificación y Desarrollo</t>
  </si>
  <si>
    <t>Proceso onitoreado y evaluado</t>
  </si>
  <si>
    <t>Coordinación del proceso de desconcentración de reducción de la demanda de drogas</t>
  </si>
  <si>
    <t>Precidencia/Recursos Humanos / Director Regional</t>
  </si>
  <si>
    <t>Personal técnico y coordinadores designados trabajando.</t>
  </si>
  <si>
    <t>Presidente del Consejo Nacional de Drogas/ Gobienro Local/Oficinas Regionales/Directores Regionales/Planificación y Desarrollo</t>
  </si>
  <si>
    <t>Firmar carta de intension y convenio entre los gobiernos locales (Alcaldes) y Presidente del Consejo</t>
  </si>
  <si>
    <t xml:space="preserve">Transporte                                                    </t>
  </si>
  <si>
    <t xml:space="preserve">Montaje del evento.   Certificados  </t>
  </si>
  <si>
    <t>Equipo Técncico DPC, CADCA y INL.</t>
  </si>
  <si>
    <t>Transporte                                   Brochure</t>
  </si>
  <si>
    <t>Indicadores de Progreso</t>
  </si>
  <si>
    <t xml:space="preserve">Actividades </t>
  </si>
  <si>
    <t>Cronocrama</t>
  </si>
  <si>
    <t>Materiales gastables</t>
  </si>
  <si>
    <t xml:space="preserve">Transporte                  Almuerzos                   Refrigerios                        Materiales Gastables </t>
  </si>
  <si>
    <t>Directores, orientadores, psicólogos, docentes, estudiantes y familias de la comunidad educativa, docentes y Personal de las Escuelas Vocacionales del Ministerio de Defensa y la Policía Nacional.</t>
  </si>
  <si>
    <t>Departamento de Educación Preventiva Integral (DEPREI)</t>
  </si>
  <si>
    <t xml:space="preserve">CD, Brochoure, Multimedia, laptop, equipo de sonido, certificados, refrigerio, gafetes, Viáticos, transporte, materiales didácticos, ,  papel bond, lapiceros, carpetas  otros materiales a utilizar </t>
  </si>
  <si>
    <t xml:space="preserve">Brochoure, Multimedia, laptop, equipo de sonido, pizarras Viáticos, transporte, otros materiales a utilizar </t>
  </si>
  <si>
    <t xml:space="preserve">Departamento de Educación Preventiva Integral (DEPREI) </t>
  </si>
  <si>
    <t>Logística, material de apoyo, viaticos, equipo multimedia, refrigerios, certificados y transporte</t>
  </si>
  <si>
    <t>Noviembre, 2020</t>
  </si>
  <si>
    <t>TOTAL PRESUPUESTO MARCO LEGAL</t>
  </si>
  <si>
    <t xml:space="preserve">2.1.1 POLITICA: </t>
  </si>
  <si>
    <t xml:space="preserve">2.1.1.1  LINEA DE ACCION: </t>
  </si>
  <si>
    <t xml:space="preserve">2.1.1.1.1 OBJETIVO: </t>
  </si>
  <si>
    <t>2.1.1.1.1.1</t>
  </si>
  <si>
    <t>2.1.1.1.1.2</t>
  </si>
  <si>
    <t>2.1.1.1.1.3</t>
  </si>
  <si>
    <t xml:space="preserve">2.1.1.1.2
OBJETIVO: </t>
  </si>
  <si>
    <t>2.1.1.1.2.1</t>
  </si>
  <si>
    <t>2.1.1.1.2.2</t>
  </si>
  <si>
    <t>2.1.1.1.2.3</t>
  </si>
  <si>
    <t xml:space="preserve">3.1.1 POLITICA: </t>
  </si>
  <si>
    <t xml:space="preserve">3.1.1.1 LINEA DE ACCION: </t>
  </si>
  <si>
    <t xml:space="preserve">3.1.1.1.1 OBJETIVO: </t>
  </si>
  <si>
    <t>3.1.1.1.1.1</t>
  </si>
  <si>
    <t>3.1.1.1.1.2</t>
  </si>
  <si>
    <t>3.1.1.1.1.3</t>
  </si>
  <si>
    <t>3.1.1.1.1.4</t>
  </si>
  <si>
    <t>3.1.1.1.1.5</t>
  </si>
  <si>
    <t>3.1.1.1.1.6</t>
  </si>
  <si>
    <t>3.1.1.1.1.7</t>
  </si>
  <si>
    <t>3.1.1.1.1.8</t>
  </si>
  <si>
    <t>3.1.1.1.1.9</t>
  </si>
  <si>
    <t>3.1.1.1.1.10</t>
  </si>
  <si>
    <t>3.1.1.1.1.11</t>
  </si>
  <si>
    <t xml:space="preserve">5.1.1 POLITICA: </t>
  </si>
  <si>
    <t xml:space="preserve">5.1.1.1.1 OBJETIVO: </t>
  </si>
  <si>
    <t>Cinco (5) Conversatorios en las instituciones educativas, públicas y privadas de la provincia Sánchez Ramírez y sus municipios, dirigidos a profesores, estudiantes, orientadores, padres y autoridades educativas.</t>
  </si>
  <si>
    <t>Cinco (5) Conversatorios en las instituciones educativas, públicas y privadas de la provincia Santa Bárbara de Samaná y sus municipios, dirigidos a profesores, estudiantes, orientadores, padres y autoridades educativas.</t>
  </si>
  <si>
    <t>Cinco (5) Conversatorios en las instituciones educativas, públicas y privadas de la provincia Hermanas Mirabal y sus municipios, dirigidos a profesores, estudiantes, orientadores, padres y autoridades educativas.</t>
  </si>
  <si>
    <t xml:space="preserve">No. </t>
  </si>
  <si>
    <r>
      <t>Cinco (5) Cursos  de Capacitacion para Facilitadores de "Familias Fuertes", impartidos por el DPC  a las Federaciones de Padres, Madres y Amigos de la Escuela, Orientadores y Psicologos de los Distritos Educativos de las Provincias Duarte, Hermanas Mirabal, Sánchez Ramírez, María Trinidad Sánchez y Santa Bárbara de Samana. (</t>
    </r>
    <r>
      <rPr>
        <b/>
        <sz val="10"/>
        <color indexed="8"/>
        <rFont val="Arial"/>
        <family val="2"/>
      </rPr>
      <t>1 por cada provincia)</t>
    </r>
  </si>
  <si>
    <t>Proyector, Laptop, Pantalla, Broschures y Combustible.</t>
  </si>
  <si>
    <t>Refrigerios, Material gastable, viaticos, combustible, proyector, equipos de sonidos, laptop, planta electrica y brochure.</t>
  </si>
  <si>
    <t xml:space="preserve">refrigerio, material gastable didactico, combustible, viaticos, proyector, equipos de sonidos, laptop, planta electrica y brochure </t>
  </si>
  <si>
    <t>Refrigerio, Materiales Didácticos, combustiblesy viáticos.</t>
  </si>
  <si>
    <t>Refrigerios, Material gastable, viaticos, combustible, proyector, equipos de sonidos, laptop, planta eletrica, brochure y Almuerzo.</t>
  </si>
  <si>
    <t>Refrigerio, Material gastable, viaticos, combustible, medallas, trofeos, alquiler de carpas y publicidad.</t>
  </si>
  <si>
    <t xml:space="preserve">Departamento Regional Este </t>
  </si>
  <si>
    <t xml:space="preserve">Capacitación uniforme e integral del personal multiplicador regional </t>
  </si>
  <si>
    <t>Desarrollo y Funcionamiento del Proyecto Colaborativo de Prevención del Uso y Abuso de Drogas, dirigido a: Distritos Escolares, Uniones Deportivas, Asociaciones y Juntas de Vecinos de la Región Este</t>
  </si>
  <si>
    <t xml:space="preserve">Encargado Departamento Regional Este   y el Lic. Carlos Javier Sánchez, (Pte. Grupo "Salvando MI Ciudad"), Distritos Educativos provinciales, </t>
  </si>
  <si>
    <t>En el mes de Marzo, 2020, conformación integral del Comité Regional de Prevención de Drogas.</t>
  </si>
  <si>
    <t>Departamento Regional Este y Director Regional de las Escuelas Vocacionales</t>
  </si>
  <si>
    <t>Realización de cinco (5) visitas- reuniones en las provincias del Este para selección de centros educativos y personal que será capacitado.</t>
  </si>
  <si>
    <t>Departamento Regional Este Fundación "El Artístico, SR. JOSE IGNACIO MORALES</t>
  </si>
  <si>
    <t>Departamento Regional Este, Director de las Escuelas Vocacionales Cor. FAD. Marino Pacheco Varela</t>
  </si>
  <si>
    <t>Realización de cinco (5) visitas-reuniones en las provincias del Este, para la selección de las instituciones y personal que será capacitado.</t>
  </si>
  <si>
    <t>Desarrollo sostenido del sistea de capacitación</t>
  </si>
  <si>
    <t>Departamento Regional Este y personal docente de la Escuela Vocacional Cor. FAD. Marino Pacheco Varela</t>
  </si>
  <si>
    <t>Sistema de capacitación vocacional integrada y definida.</t>
  </si>
  <si>
    <r>
      <t xml:space="preserve">Monitoreo y capacitación actualizada:                         </t>
    </r>
    <r>
      <rPr>
        <u/>
        <sz val="10"/>
        <rFont val="Arial"/>
        <family val="2"/>
      </rPr>
      <t>Areas claves</t>
    </r>
    <r>
      <rPr>
        <sz val="10"/>
        <rFont val="Arial"/>
        <family val="2"/>
      </rPr>
      <t>:
-Prevalencia de patrones de consumo
-Tratamiento, rehabilitación y reinserción social
-Salud
-Oferta de drogas
-Actividad policial
-Prisiones judiciales
-Mortalidad
-Prevención primaria</t>
    </r>
  </si>
  <si>
    <t>Departamento Regional Este</t>
  </si>
  <si>
    <t>Establecimiento del Sistema Operativo de monitoreo e información</t>
  </si>
  <si>
    <t>Lineamientos para el Monitoreo y acuerdos con instituciones.</t>
  </si>
  <si>
    <t>Desarrollo de Jornadas en Prevención a traves de la Oficina Regional Este del INFOTEP a desarrollarse en 5 hoteles de Bávaro, provincia La Altagracia.</t>
  </si>
  <si>
    <t>Al final del 2020, empleados y personal administrativo estarán capacitados en el plano laboral, a través de INFOTEP en toda la Región Este, seleccionados y distribuidos como facilitadores y multiplicadores.</t>
  </si>
  <si>
    <t>Conformación del Plan Preventivo para usuarios vulnerables y trabajadoras sexuales, conjuntamente con la Clinica de la Familia.</t>
  </si>
  <si>
    <t>Departamento Regional Este y MIDEFIR</t>
  </si>
  <si>
    <t>Comunidades sensibilizadas.</t>
  </si>
  <si>
    <t>Personal seleccionado debidamente capacitados</t>
  </si>
  <si>
    <t>TOTAL PRESUPUESTO DEPARTAMENTO DE PREVENCION EN LA COMUNIDAD</t>
  </si>
  <si>
    <t xml:space="preserve">Contribuir al fortalecimiento de las comunidades para la prevención de drogas entre sus principales miembros (familias, niños/as, adolescentes y jóvenes)  a través de la articulación de politicas en Reducción de la Demanda de Drogas (implementación de planes, prograas y proyectos) en las instituciones públicas y privadas que realizan labores sociales, ONGs y Organizaciones Comunitarias.
</t>
  </si>
  <si>
    <t xml:space="preserve">Al finalizar 2020 Incrementado 30% las comunidadas intervenidas por el Plan SOEC (Sencibilización, Orientación y Empoderamiento Comuitario).                                                                                                                            </t>
  </si>
  <si>
    <t>Análisis y diagnóstico de los programas de prevención realizados por las instituciones tomando como referencia los criterios de calidad de COPOLAD.</t>
  </si>
  <si>
    <t>Dos (2) Reuniones de equipo técnico para revisión de normas de Atención a Usuarios y Dependientes de Sustancias.</t>
  </si>
  <si>
    <t xml:space="preserve">Coordinación de Tratamiento,
Dirección General de Salud Mental
</t>
  </si>
  <si>
    <t>RRHH, recursos financieros</t>
  </si>
  <si>
    <t>• Informes de reuniones realizadas.</t>
  </si>
  <si>
    <r>
      <t xml:space="preserve">• Revision lineamientos               </t>
    </r>
    <r>
      <rPr>
        <sz val="16"/>
        <rFont val="Arial"/>
        <family val="2"/>
      </rPr>
      <t xml:space="preserve"> . </t>
    </r>
    <r>
      <rPr>
        <sz val="10"/>
        <rFont val="Arial"/>
        <family val="2"/>
      </rPr>
      <t>Informes</t>
    </r>
  </si>
  <si>
    <t>RRHH, logística, alimentación, impresión</t>
  </si>
  <si>
    <t xml:space="preserve">Fortalecimiento del modelo de atención en Tratamiento y Rehabilitacion </t>
  </si>
  <si>
    <t xml:space="preserve">CND/ Dirección de Políticas de Atención Rehabilitación e Integración Social y Observatorio 
</t>
  </si>
  <si>
    <t xml:space="preserve">Seguimiento de criterios para la autorización y registro de instituciones que trabajan en atención a trastornos relacionados con sustancias. </t>
  </si>
  <si>
    <t>Informe de seguimiento</t>
  </si>
  <si>
    <t xml:space="preserve">Definir criterios para cumplimiento de la Ley 26-91 </t>
  </si>
  <si>
    <t>CND -PGR-MPyD  Departamento Juridico</t>
  </si>
  <si>
    <t xml:space="preserve">2 Talleres para validación del documento  y 3 reuniones </t>
  </si>
  <si>
    <t>Criterios definidos y validados</t>
  </si>
  <si>
    <t>Apoyo a modalidades de tratamiento dirigidos a poblaciones específicas (mujeres, reclusos y adolescentes/niños-as) a través de talleres de fortalecimiento institucional  / Taller diario</t>
  </si>
  <si>
    <t xml:space="preserve">Porpuesta de Tratamiento comunitario </t>
  </si>
  <si>
    <t>Listado de participantes, fotos y material de apoyo.</t>
  </si>
  <si>
    <t>RRHH.                 Refrigerios</t>
  </si>
  <si>
    <t>Informes de jornadas por la universidad y el CND</t>
  </si>
  <si>
    <t xml:space="preserve">CND/ Dirección de Políticas de Rehabilitación e Integración Social 
</t>
  </si>
  <si>
    <t xml:space="preserve">Supervision y acompañamiento a centros de tratamiento que reciben fondos del Estado. </t>
  </si>
  <si>
    <t>• Reporte de monitoreo y Supervisión por centro.</t>
  </si>
  <si>
    <t xml:space="preserve">CND, SE/CICAD Justicia Ministerio Público 
</t>
  </si>
  <si>
    <t>Informes</t>
  </si>
  <si>
    <t xml:space="preserve">Ayudar a los participantes en adquirir habilidades parentales como factores de protección en conducta de riesgo </t>
  </si>
  <si>
    <t xml:space="preserve">En el año alcanzar un población de 125  internos del Centro Penitenciario de La Victoria </t>
  </si>
  <si>
    <t xml:space="preserve">Actividades  </t>
  </si>
  <si>
    <t xml:space="preserve">5 Talleres de Habilidades Parentales </t>
  </si>
  <si>
    <t>Dirección de Políticas de Atención, Rehabilitación e Integración Social /DEPREI</t>
  </si>
  <si>
    <t xml:space="preserve">Informes de actividades   Listado de participantes </t>
  </si>
  <si>
    <t xml:space="preserve">4.1.1 POLITICA: </t>
  </si>
  <si>
    <t xml:space="preserve">4.1.1.1 LINEA DE ACCION: </t>
  </si>
  <si>
    <t xml:space="preserve">4.1.1.1.1 OBJETIVO: </t>
  </si>
  <si>
    <t>4.1.1.1.1.1.1</t>
  </si>
  <si>
    <t>4.1.1.1.1.1.2</t>
  </si>
  <si>
    <t>4.1.1.1.1.1.3</t>
  </si>
  <si>
    <t>4.1.1.1.1.1.5</t>
  </si>
  <si>
    <t>Políticas y Normativa: Se dispone de un marco legal y normativo que es aplicado a las necesidades de tratamiento y rehabilitación social de usuarios y dependientes de drogas</t>
  </si>
  <si>
    <t xml:space="preserve">• Talleres realizados.
• Informes realizados.
</t>
  </si>
  <si>
    <t>• Informes de encuentros    . Informe seguimiento</t>
  </si>
  <si>
    <t xml:space="preserve">6.1.1 POLITICA: </t>
  </si>
  <si>
    <t xml:space="preserve">6.1.1.1       LINEA DE ACCION: </t>
  </si>
  <si>
    <t xml:space="preserve">6.1.1.1.1 OBJETIVO: </t>
  </si>
  <si>
    <t>6.1.1.1.1.1</t>
  </si>
  <si>
    <t>6.1.1.1.1.2</t>
  </si>
  <si>
    <t>6.1.1.1.1.3</t>
  </si>
  <si>
    <t>6.1.1.1.1.4</t>
  </si>
  <si>
    <t>6.1.1.1.1.5</t>
  </si>
  <si>
    <t>6.1.1.1.1.6</t>
  </si>
  <si>
    <t>6.1.1.1.1.7</t>
  </si>
  <si>
    <t>RRHH y Impresión de materiales</t>
  </si>
  <si>
    <t>21 Instituciones gubernamentales convocadas.</t>
  </si>
  <si>
    <t>Publicación del informe.</t>
  </si>
  <si>
    <t>Informe aprobado.</t>
  </si>
  <si>
    <t>Continuidad del proyecto de heroína, fentanilo y otros opioides en República Dominicana.</t>
  </si>
  <si>
    <t>Investigación realizada.</t>
  </si>
  <si>
    <t xml:space="preserve">5.1.1.1     LINEA DE ACCION: </t>
  </si>
  <si>
    <t>5.1.1.1.1.1</t>
  </si>
  <si>
    <t>5.1.1.1.1.2</t>
  </si>
  <si>
    <t>5.1.1.1.1.3</t>
  </si>
  <si>
    <t>5.1.1.1.1.4</t>
  </si>
  <si>
    <t>TOTAL PRESUPUESTO DE LA DIRECCION DE POLITICAS DE ATENCION, REHABILITACION E INTEGRACION SOCIAL</t>
  </si>
  <si>
    <t>Coordinación del proyecto genero en el sistema justicia penal</t>
  </si>
  <si>
    <t>Recursos Humanos y equipo tecnológico</t>
  </si>
  <si>
    <t>Recursos Humanos, viáticos, vehículos, combustible, Material gastable</t>
  </si>
  <si>
    <t>.Revisión  y  adaptación regulares  de operación de  centros de Tratamiento.   -Elaboración Plan de Monitoreo y Evaluación</t>
  </si>
  <si>
    <t>Informes del taller             Listado de participantes</t>
  </si>
  <si>
    <t>Promover y coordinar con organizaciones académicas jornadas de capacitación online y presenciales en temas de actualización en Prevención, Dx, Tx y Rehabilitación de Drogas</t>
  </si>
  <si>
    <t>CND-OEA-CICAD, COPOLAD, UNODC, CICATELLI, Universidades</t>
  </si>
  <si>
    <t>Recursos Humanos y Viáticos</t>
  </si>
  <si>
    <t>Minutas reuniones           Elaborado y firmado documento de entendimiento.                 Propuesta proyecto en ejecución.                     Lista de participantes</t>
  </si>
  <si>
    <t>CND. OEA-CICAD, UNAM</t>
  </si>
  <si>
    <t>Material gastable y Equipo tecnológico</t>
  </si>
  <si>
    <t>Minutas reuniones virtuales para coordinación con UNAM.  Elaborado y firmado documento de entendimiento.                 Propuesta proyecto en ejecución.                Lista de participantes.</t>
  </si>
  <si>
    <t>Promover y coordinar la realización de Curso Virtual "Crianza Positiva en el Hogar"</t>
  </si>
  <si>
    <t>3 capacitaciones virtuales sobre Curriculum Universal de Tratamiento</t>
  </si>
  <si>
    <t xml:space="preserve"> 2 talleres de Fortalecimiento institucioanl a la Red de atencion en drogas</t>
  </si>
  <si>
    <t>Propuesta de Tratamiento Comunitario socializada. Elaborado y firmado de documento de entendimiento.       Material de Apoyo.         Propuesta ejecutada.</t>
  </si>
  <si>
    <t>Implentacion de un Plan Integral de Comunicacion externa para posicionar el CND como ente de referencia para la creación de políticas de prevención del uso indebido de sustancias psicoactivas en República Dominicana.</t>
  </si>
  <si>
    <t>Realización de: Boletines informativos de publicación mensual.</t>
  </si>
  <si>
    <t>• Boletín impreso.</t>
  </si>
  <si>
    <t>• Publicación del Audiovisual.</t>
  </si>
  <si>
    <t>Creación de audiovisual para promoción de la identidad institucional dirigido a nuevos empleados.</t>
  </si>
  <si>
    <t>Obtener un documento que establezca el uso correcto de la Identidad Visual del Consejo Nacional de Drogas</t>
  </si>
  <si>
    <t>Dirección Administrativa-Financiera y Departamento de Comunicaciones</t>
  </si>
  <si>
    <t>• Manual de Identidad</t>
  </si>
  <si>
    <t>Departamento de Comunicaciones y Eventos</t>
  </si>
  <si>
    <t xml:space="preserve">Logísitica </t>
  </si>
  <si>
    <t>• Videos y fotos de las actividades realizadas.</t>
  </si>
  <si>
    <t xml:space="preserve">1.1.1 POLITICA: </t>
  </si>
  <si>
    <t xml:space="preserve">1.1.1.1 LINEA DE ACCION: </t>
  </si>
  <si>
    <t xml:space="preserve"> 1.1.1.1.1 OBJETIVO: </t>
  </si>
  <si>
    <t>1.1.1.1.1.1</t>
  </si>
  <si>
    <t>1.1.1.1.1.2</t>
  </si>
  <si>
    <t>1.1.1.1.1.3</t>
  </si>
  <si>
    <t>1.1.1.1.1.4</t>
  </si>
  <si>
    <t>1.1.1.1.1.5</t>
  </si>
  <si>
    <t>1.1.1.1.1.6</t>
  </si>
  <si>
    <t xml:space="preserve">1.1.1.1.2 OBJETIVO: </t>
  </si>
  <si>
    <t>1.1.1.1.2.1</t>
  </si>
  <si>
    <t>1.1.1.1.2.2</t>
  </si>
  <si>
    <t>1.1.1.1.2.3</t>
  </si>
  <si>
    <t>1.1.1.1.2.4</t>
  </si>
  <si>
    <t xml:space="preserve">1.1.2 POLITICA: </t>
  </si>
  <si>
    <t xml:space="preserve">1.1.2.2.3 OBJETIVO: </t>
  </si>
  <si>
    <t>1.1.2.2.3.1</t>
  </si>
  <si>
    <t>1.1.2.2.3.2</t>
  </si>
  <si>
    <t>1.1.2.2.3.3</t>
  </si>
  <si>
    <t>1.1.2.2.3.4</t>
  </si>
  <si>
    <t>1.1.2.2.3.5</t>
  </si>
  <si>
    <t>1.1.2.2.3.6</t>
  </si>
  <si>
    <t xml:space="preserve">1.1.2.2.4 OBJETIVO: </t>
  </si>
  <si>
    <t>1.1.2.2.4.1</t>
  </si>
  <si>
    <t>1.1.2.2.4.2</t>
  </si>
  <si>
    <t>1.1.2.2.4.3</t>
  </si>
  <si>
    <t>1.1.2.2.4.4</t>
  </si>
  <si>
    <t>1.1.2.2.4.5</t>
  </si>
  <si>
    <t>1.1.2.2.4.6</t>
  </si>
  <si>
    <t xml:space="preserve">1.1.2.3.5 OBJETIVO: </t>
  </si>
  <si>
    <t>1.1.2.3.5.1</t>
  </si>
  <si>
    <t>1.1.2.3.5.2</t>
  </si>
  <si>
    <t>1.1.2.3.5.3</t>
  </si>
  <si>
    <t>1.1.2.3.5.4</t>
  </si>
  <si>
    <t>1.1.2.3.5.5</t>
  </si>
  <si>
    <t xml:space="preserve">1.1.2.3.6 OBJETIVO: </t>
  </si>
  <si>
    <t>1.1.2.3.6.1</t>
  </si>
  <si>
    <t xml:space="preserve">1.1.2.3.7 OBJETIVO: </t>
  </si>
  <si>
    <t>1.1.2.3.7.1</t>
  </si>
  <si>
    <t xml:space="preserve">1.1.2.3.8 OBJETIVO: </t>
  </si>
  <si>
    <t>1.1.2.3.8.1</t>
  </si>
  <si>
    <t>1.1.2.3.8.2</t>
  </si>
  <si>
    <t>1.1.2.3.8.3</t>
  </si>
  <si>
    <t>1.1.2.3.8.4</t>
  </si>
  <si>
    <t xml:space="preserve">1.1.2.4 LINEA DE ACCION: </t>
  </si>
  <si>
    <t>Comité de Etíca Pública</t>
  </si>
  <si>
    <t>CND/Dirección de Políticas de Atención, Rehabilitación e Integración Social</t>
  </si>
  <si>
    <t>Coordinación Depto de Rehabilitación</t>
  </si>
  <si>
    <t>CND-OEA                      DTR                              Minisetrio de Salud         ONE</t>
  </si>
  <si>
    <t>Departamento Juridico
Congreso</t>
  </si>
  <si>
    <t xml:space="preserve">CND - Departamento Juridico
</t>
  </si>
  <si>
    <t xml:space="preserve">Departamento Juridico
Agentes   y transversales
</t>
  </si>
  <si>
    <t>Departamento Juridico</t>
  </si>
  <si>
    <t>DEPARTAMENTOS REGIONALES</t>
  </si>
  <si>
    <t>REDUCCION DE LA DEMANDA</t>
  </si>
  <si>
    <t>Politicas de Atención, Rehabilitación e Integración Social</t>
  </si>
  <si>
    <t>Departamentos Regionales</t>
  </si>
  <si>
    <t>Observatorio Dominicano de Drogas</t>
  </si>
  <si>
    <t>Actualizar y optimizar  los servicios que presta el Consejo Nacional de Drogas, para lograr mayor eficacia en la respuesta a la problemática de las drogas.</t>
  </si>
  <si>
    <t>Conciliación de los cargos existentes, con el manual propuesto por el MAP</t>
  </si>
  <si>
    <t xml:space="preserve">Reporte actividades, programas y medición de los resultados </t>
  </si>
  <si>
    <t xml:space="preserve">RRHH, Comité de Seguridad </t>
  </si>
  <si>
    <t>Publicación en los portales de transparencia</t>
  </si>
  <si>
    <t>Evaluación de actividad celebrada con las secretarias.</t>
  </si>
  <si>
    <t>Capacitar al personal del Consejo Nacional de Drogas</t>
  </si>
  <si>
    <t>Seguimiento a la aplicación de la Escala Salarial actualizada por el Ministerio de Administración Pública.</t>
  </si>
  <si>
    <t>Fortalecimiento de la aplicación de la Ley No. 105-13, Reingenieria de los Recursos Humanos en las areas necesarias.</t>
  </si>
  <si>
    <t>Trabajo de prevención junto al personal del MINERD asignado a esta institución.</t>
  </si>
  <si>
    <t>Preparar la selección y la posterior elección del empleado del mes para su premiación.</t>
  </si>
  <si>
    <t>Programar y coordinar para el mejor funcionamiento del proceso de recepción de solicitudes para pasantes de Politécnicos y Universidades.</t>
  </si>
  <si>
    <t>Realizar Concursos Públicos para el reclutamiento y selección del personal.</t>
  </si>
  <si>
    <t>Retribución por el gasto de traslado de personal</t>
  </si>
  <si>
    <t>Alimentación al personal de Seguridad.</t>
  </si>
  <si>
    <t>Dotar de Carnet al personal de nuevo ingreso.</t>
  </si>
  <si>
    <t>Implementación del Reconocimiento por Antigiedad en el Servicio.</t>
  </si>
  <si>
    <t>Actividad con motivo a la Celebración del día de las Secretarias.</t>
  </si>
  <si>
    <t>Actividad conmemorativa del día de las madres.</t>
  </si>
  <si>
    <t>Actividad con los empleados de la Institución con motivo del Aniversario de su Fundación.</t>
  </si>
  <si>
    <t>Realizar la planificación de Recursos Humanos para ser incluido en el presupuesto general de la institución y enviarla al MAP.</t>
  </si>
  <si>
    <t>Celebración del Día Internacional de la Lucha Contra las Drogas.</t>
  </si>
  <si>
    <t>Impartir talleres de Evaluación del Desempeño por Resultados, Competencias y Regimen Etico y Disciplinario a Directores y Encargados.</t>
  </si>
  <si>
    <t>Ofrecer asistencia técnica a los Directores y Encargados de los diferentes Departamentos.</t>
  </si>
  <si>
    <t>Implementación del Bono Escolar.</t>
  </si>
  <si>
    <t>Actividad en conmemoración al Día de la Familia.</t>
  </si>
  <si>
    <t>Registrar los resulados de las Evaluaciones del Desempeño basada en Resultados y Competencias.</t>
  </si>
  <si>
    <t>Entrega de Renumeración por motivo de navidad y Mérito.</t>
  </si>
  <si>
    <t>Gratificación y obsequios por motivos de festividades navideñas.</t>
  </si>
  <si>
    <t>Entrega de compensación por cumplimiento de objetivos institucionales.</t>
  </si>
  <si>
    <t>Enviar al MAP a los servidores que cumplen con los requisitos para ser galardonados con la Medalla al Mérito.</t>
  </si>
  <si>
    <t>Dotar de Uniforme al personal de esta institución.</t>
  </si>
  <si>
    <t>Elaboración de la Memoría Anual.</t>
  </si>
  <si>
    <t>Cumplimiento aplicación de la Ley No. 105-13 con los funcionarios de alto nivel.</t>
  </si>
  <si>
    <t>Pago de prestaciones laborales al personal desvinculado y vacaciones no disfrutadas.</t>
  </si>
  <si>
    <t>Cumplimiento de la Resolución No. 402-2018,  sobre el procedimiento de contratación de nuevo personal y reajuste salarial.</t>
  </si>
  <si>
    <t>Publicar las Nominas mensualmente en el portal de transparencia.</t>
  </si>
  <si>
    <t>Elaborar Plan de Capacitación cumpliendo con las informaciones de la detección de necesidades de las evaluaciones del desempeño.</t>
  </si>
  <si>
    <t>Evaluación de actividad celebrada con las madres.</t>
  </si>
  <si>
    <t xml:space="preserve">1.2.2 POLITICA: </t>
  </si>
  <si>
    <t xml:space="preserve">1.2.2.1 LINEA DE ACCION: </t>
  </si>
  <si>
    <t xml:space="preserve">1.2.2.1.1 OBJETIVO: </t>
  </si>
  <si>
    <t>1.2.2.1.1.1</t>
  </si>
  <si>
    <t>1.2.2.1.1.2</t>
  </si>
  <si>
    <t>1.2.2.1.1.3</t>
  </si>
  <si>
    <t>1.2.2.1.1.4</t>
  </si>
  <si>
    <t>1.2.2.1.1.5</t>
  </si>
  <si>
    <t>1.2.2.1.1.6</t>
  </si>
  <si>
    <t>1.2.2.1.1.7</t>
  </si>
  <si>
    <t>1.2.2.1.1.8</t>
  </si>
  <si>
    <t>1.2.2.1.1.9</t>
  </si>
  <si>
    <t>1.2.2.1.1.10</t>
  </si>
  <si>
    <t>1.2.2.1.1.11</t>
  </si>
  <si>
    <t>1.2.2.1.1.12</t>
  </si>
  <si>
    <t>1.2.2.1.1.13</t>
  </si>
  <si>
    <t>1.2.2.1.1.14</t>
  </si>
  <si>
    <t>1.2.2.1.1.15</t>
  </si>
  <si>
    <t>1.2.2.1.1.16</t>
  </si>
  <si>
    <t>1.2.2.1.1.17</t>
  </si>
  <si>
    <t>1.2.2.1.1.19</t>
  </si>
  <si>
    <t>1.2.2.1.1.20</t>
  </si>
  <si>
    <t>1.2.2.1.1.21</t>
  </si>
  <si>
    <t>1.2.2.1.1.22</t>
  </si>
  <si>
    <t>1.2.2.1.1.23</t>
  </si>
  <si>
    <t>1.2.2.1.1.24</t>
  </si>
  <si>
    <t>1.2.2.1.1.25</t>
  </si>
  <si>
    <t>1.2.2.1.1.26</t>
  </si>
  <si>
    <t>1.2.2.1.1.27</t>
  </si>
  <si>
    <t>1.2.2.1.1.28</t>
  </si>
  <si>
    <t>1.2.2.1.1.29</t>
  </si>
  <si>
    <t>1.2.2.1.1.30</t>
  </si>
  <si>
    <t>1.2.2.1.1.31</t>
  </si>
  <si>
    <t>1.2.2.1.1.32</t>
  </si>
  <si>
    <t>1.2.2.1.1.33</t>
  </si>
  <si>
    <t>1.2.2.1.1.34</t>
  </si>
  <si>
    <t>1.2.2.1.1.35</t>
  </si>
  <si>
    <t>1.2.2.1.1.36</t>
  </si>
  <si>
    <t>1.2.2.1.1.37</t>
  </si>
  <si>
    <t>1.2.2.1.1.38</t>
  </si>
  <si>
    <t>1.2.2.1.1.39</t>
  </si>
  <si>
    <t>1.2.2.1.1.40</t>
  </si>
  <si>
    <t>1.2.2.1.1.41</t>
  </si>
  <si>
    <t>Puntuación obtenida por la institución.</t>
  </si>
  <si>
    <t>TOTAL PRESUPUESTO RECURSOS HUMANOS</t>
  </si>
  <si>
    <t xml:space="preserve">TOTAL GENERAL </t>
  </si>
  <si>
    <t>Revisión instrumentos de evaluación y monitoreo actuales.</t>
  </si>
  <si>
    <t>Humanos, materiales, refrigerios e impresión</t>
  </si>
  <si>
    <t>Instrumentos de Monitoreo.</t>
  </si>
  <si>
    <t>Taller para revisión y aprobación instrumento de seguimiento y evaluación.</t>
  </si>
  <si>
    <t>Manual de autorización elaborado.                      Lista de participantes       Fotos.</t>
  </si>
  <si>
    <t>Coordinación Tratamiento, OPS</t>
  </si>
  <si>
    <t>RRHH, apoyo logístico de la DTR y Recursos Financieros</t>
  </si>
  <si>
    <t>Propuesta presentada.</t>
  </si>
  <si>
    <t>CENTRO DE ATENCION INTEGRAL A NIÑOS, NIÑAS Y ADOLESCENTES EN CONSUMO DE SUSTANCIAS PSICOTROPICAS (CAINNACSP)</t>
  </si>
  <si>
    <t>Incremento de la cobertura del sistema nacional de tratamiento basados en una propuesta de enfoque de salud integral del tratamiento por consumo de drogas con la participación y coordinación  de todos los sectores involucrados.</t>
  </si>
  <si>
    <t>Desarrollar y validar el modelo de atención integral para la Rehabilitación de NNA en Consumo de Sustancias Psicoactivas.</t>
  </si>
  <si>
    <t>Centro de Atención Integral a NNA habilitado, acreditado y funcionando y funcionando según modelo de atención validado a Diciembre del 2018.</t>
  </si>
  <si>
    <t>• Existencia de un plan de desarrollo de la consultoría.
• Informes de ejecución según etapas.</t>
  </si>
  <si>
    <t>Consultoría para el desarrollo organizacional y habilitación del Centro CAINNACSP.(desarrollo de manuales de funciones, organizacional).</t>
  </si>
  <si>
    <t>Adecuación de Planta Física, incluyendo el área de admisión del centro (corrección de filtraciones, colocación de plafones, pintura de algunas áreas, entre otras).</t>
  </si>
  <si>
    <t xml:space="preserve">Informes de ejecución.         </t>
  </si>
  <si>
    <t>Espacio físico reacondicionados y áreas nuevas incorporadas</t>
  </si>
  <si>
    <t>Recursos Refrigerio, Material gastable, Audiovisuales, Fotocopias, Facilitador</t>
  </si>
  <si>
    <t>Talleres realizados.                                          Informes realizados                                        Personal aplicando los conocimientos recibidos</t>
  </si>
  <si>
    <t>IDEM</t>
  </si>
  <si>
    <t>Recursos Refrigerio, Material gastable, Audiovisuales, Fotocopias, Facilitador @</t>
  </si>
  <si>
    <t>Reproducción de materiales</t>
  </si>
  <si>
    <t>Reproducción de la guía y protocolo nacional para la atención infanto juvenil.</t>
  </si>
  <si>
    <t>TOTAL PRESUPUESTO DE CENTRO DE ATENCION NIÑOS, NIÑAS Y ADOLESCENTES EN CONCUMO DE SUSTANCIAS PSICOACTIVAS</t>
  </si>
  <si>
    <t>TOTAL GENERAL</t>
  </si>
  <si>
    <t xml:space="preserve">                            </t>
  </si>
  <si>
    <t>Desarrollar actividades a nivel de territorio nacional para fines de investigación y seguimiento a la problemática de las drogas.a</t>
  </si>
  <si>
    <t>Consejo Nacional de Drogas/Observatorio Dominicano de Drogas</t>
  </si>
  <si>
    <t>Compra de 2 camionetas y 2 motores.</t>
  </si>
  <si>
    <t>Vehiculos adquiridos.</t>
  </si>
  <si>
    <t>Realizar Encuesta Nacional en Hogares.</t>
  </si>
  <si>
    <r>
      <rPr>
        <b/>
        <sz val="11"/>
        <color theme="1"/>
        <rFont val="Calibri"/>
        <family val="2"/>
        <scheme val="minor"/>
      </rPr>
      <t>Nota:</t>
    </r>
    <r>
      <rPr>
        <sz val="11"/>
        <color theme="1"/>
        <rFont val="Calibri"/>
        <family val="2"/>
        <scheme val="minor"/>
      </rPr>
      <t xml:space="preserve"> En la parte que tiene que ver con el total de Recursos Humanos, para el resumen financiero, se contemplo la partida de RD$282,835,881.00, lo cual solo incluye la parte que tiene que ver con las Remuneraciones y Contribuciones.</t>
    </r>
  </si>
  <si>
    <t>Diciembre, 2021</t>
  </si>
  <si>
    <t>Octubre-Diciembre, 2021</t>
  </si>
  <si>
    <t>Octubre-Noviembre, 2021</t>
  </si>
  <si>
    <t>Junio, 2021</t>
  </si>
  <si>
    <t>Mayo, 2021</t>
  </si>
  <si>
    <t>Abril, 2021</t>
  </si>
  <si>
    <t>Febrero-Noviembre, 2021</t>
  </si>
  <si>
    <t>Fbrero-Marzo, 2021</t>
  </si>
  <si>
    <t>Noviembre, 2021</t>
  </si>
  <si>
    <t>Octubre, 2021</t>
  </si>
  <si>
    <t>Julio-septiembre, 2021</t>
  </si>
  <si>
    <t>Julio, 2021</t>
  </si>
  <si>
    <t>Marzo-Abril, 2021</t>
  </si>
  <si>
    <t>Marzo, 2021</t>
  </si>
  <si>
    <t>Febrero-Mayo, 2021</t>
  </si>
  <si>
    <t>Abril-Junio, 2021</t>
  </si>
  <si>
    <t>Febrero, 2021</t>
  </si>
  <si>
    <t>Enero-Diciembre, 2021</t>
  </si>
  <si>
    <t>POA 2021</t>
  </si>
  <si>
    <t>Enero-Noviembre, 2021</t>
  </si>
  <si>
    <t>Enero-Diciembre 2021</t>
  </si>
  <si>
    <t>Enero-Junio, 2021</t>
  </si>
  <si>
    <t>Noviembre, 2020 a Junio, 2021</t>
  </si>
  <si>
    <t>Enero-Mayo, 2021</t>
  </si>
  <si>
    <t>Junio-Agosto, 2021</t>
  </si>
  <si>
    <t>Enero-diciembre 2021</t>
  </si>
  <si>
    <t xml:space="preserve">POA  2021
</t>
  </si>
  <si>
    <t>POA 
2021</t>
  </si>
  <si>
    <t>Febrero - Noviembre, 2021</t>
  </si>
  <si>
    <t>Cincuenta (30) Conversatorios en las instituciones educativas, públicas y privadas de la provincia Duarte y sus municipios, dirigidos a profesores, estudiantes, orientadores, padres y autoridades educativas.</t>
  </si>
  <si>
    <t>Enero- Noviembre, 2021</t>
  </si>
  <si>
    <t>Enero - Noviembre, 2021</t>
  </si>
  <si>
    <t>Coordinar la celebración de la Semana Aniversaria de la Regional Nordeste del Consejo Nacional de Drogas.</t>
  </si>
  <si>
    <t>Celebracion de Eucaristía para celebrar la Fundacion del Consejo Nacional de Drogas.</t>
  </si>
  <si>
    <t>Celebración del "Dia Nacional e Internacional de la Lucha Contra las Drogas", con una ofrenda floral y una eucaristía e intervenciones en los medios de comunicación para orientar acerca de la problemática de las drogas.</t>
  </si>
  <si>
    <t>Presidencia Consejo Nacional de Drogas/ Su Escelencia Reverendísima Monseñor Jesus María de Jesus Moya/ Regional Nordeste.</t>
  </si>
  <si>
    <t>Presidencia Consejo Nacional de Drogas/ Regional Nordeste/ Autoridades Civiles y Militares de la Provincia Duarte./ Organizaciones Comunitarias y de Servicios.</t>
  </si>
  <si>
    <t xml:space="preserve">Sacerdote/ Transporte/ Combustible/ Cámara. </t>
  </si>
  <si>
    <t>Personal del CND/  Logística/  Banderola/ Transporte/ Combustible/ Arreglos Florales/ Cámara.</t>
  </si>
  <si>
    <t>30 de Mayo 2021.</t>
  </si>
  <si>
    <t>26 de Junio 2021.</t>
  </si>
  <si>
    <t>Acción de Gracias por los 30 años de fundación del Consejo Nacional de Drogas.</t>
  </si>
  <si>
    <t>Plan integral para la prevención de drogas politicas de atención a distancia 2020/2021.</t>
  </si>
  <si>
    <t>Encargado de Departamento, Coordinador, tecnicos y auxiliares.</t>
  </si>
  <si>
    <t xml:space="preserve">cuatros (4) rauter para la transmision de data e internet a distancia. Cuatros(4) computadoras tipo laptop con camara integrada. Nota: los rauter deben tener chick de la compania transmisors de los rauter                   </t>
  </si>
  <si>
    <t>Agosto, 2020 a Noviembre, 2021</t>
  </si>
  <si>
    <t>septiembre 2020 a Junio 2021</t>
  </si>
  <si>
    <t>Levantamiento del personal de psicologia y  orientación asi como el personal docente que intervendra en los centros educativos publicos y privados.</t>
  </si>
  <si>
    <t xml:space="preserve"> - 3 Cursos-Talleres Rol del Docente en la Prevención de la drogodependencia, en  modalidad presencial o virtual.</t>
  </si>
  <si>
    <t>Enero-Julio, 2021</t>
  </si>
  <si>
    <t xml:space="preserve"> 40 técnicos , Docentes de las Escuelas Vocacionales y Regionales del   Ministerio de Educación, concientizados y formados para multiplicar sus conocimientos sobre prevención del consumo de drogas en los centros educativos.</t>
  </si>
  <si>
    <t xml:space="preserve"> 6  Curso - taller Orientadores y psicólogos en la prevención de la drogodependencia  en modalidad presencial o virtual.</t>
  </si>
  <si>
    <t xml:space="preserve">CD, Brochoures, Multimedia, Laptop, Equipo de Sonido, Certificados, Refrigerio y transporte .                   </t>
  </si>
  <si>
    <t>100 orientadores y psicólogos del Ministerio de Educación  Formados sobre la prevención de la drogodependencia, para multiplicar los conocimientos adquiridos.</t>
  </si>
  <si>
    <t xml:space="preserve"> - 3 Capacitaciónes del Programa  de Habilidades Parentales en modalidad presencial o virtual.</t>
  </si>
  <si>
    <t xml:space="preserve"> 60 orientadores y Psicólogos seleccionados del Ministerio de Educación   a fin de implementar las 8 secciones  de habilidades Parentales.</t>
  </si>
  <si>
    <t xml:space="preserve"> - 7 Implementaciónes del Programa  de Habilidades Parentales en modalidad presencial o virtual. </t>
  </si>
  <si>
    <t>Marzo-Noviembre 2021</t>
  </si>
  <si>
    <t>100 padres, madres y tutores con hijos en edades de 15 a 18 años de diferentes centros educativos formados y certificados en Habilidades Parentales.</t>
  </si>
  <si>
    <t xml:space="preserve"> - 7 Talleres de seguimiento de Habilidades Parentales en modalidad presencial o virtual. </t>
  </si>
  <si>
    <t>Agosto -diciembre  2021</t>
  </si>
  <si>
    <t xml:space="preserve">100  padres y madres evaluados en el programa habilidades parentales. </t>
  </si>
  <si>
    <t xml:space="preserve">30 Supervisiones de las Implementaciones de habilidades parentales en modalidad presencial o virtual. </t>
  </si>
  <si>
    <t xml:space="preserve">60  orientadores y psicologos supervisados  que que implementaron  habilidades parentales. </t>
  </si>
  <si>
    <t>40 Policías Escolares capacitados para multiplicar los conocimientos adquiridos en el curso-taller de la prevención del consumo de drogas.</t>
  </si>
  <si>
    <t>Junio-Noviembre 2021</t>
  </si>
  <si>
    <t>Elaborar e implementar políticas y procedimientos para la educación en materia de drogas a nivel inicial, básico, medio, técnico superior y nivel superior.</t>
  </si>
  <si>
    <t>META 2:</t>
  </si>
  <si>
    <t xml:space="preserve"> - 3 Cursos –Talleres Policía Escolar en la Prevención del Consumo de Drogas,  en modalidad presencial o virtual.</t>
  </si>
  <si>
    <t xml:space="preserve"> - 5 Talleres del  Servicio Social Estudiantil en Prevención de Drogas  en modalidad presencial o virtual.</t>
  </si>
  <si>
    <t>200 Estudiantes de Quinto y Sexto, sensibilizados y formados sobre las consecuencias del consumo de drogas, y el fortalecimiento de las habilidades para la vida, entregarán evidencias  de las acciones preventivas realizadas.</t>
  </si>
  <si>
    <t xml:space="preserve"> - 5 Conversatorios en prevención de drogas  en modalidad presencial o virtual.</t>
  </si>
  <si>
    <t>200 Adolescentes orientados sobre las consecuencias del consumo de drogas y la importancia de la salud.</t>
  </si>
  <si>
    <t xml:space="preserve"> 3 Conversatorios, La Alegría de Crecer Sano,  en modalidad presencial o virtual.</t>
  </si>
  <si>
    <t>Supervisión de los talleres servicio social estudiantil en prevención de drogas,  en modalidad presencial o virtual.</t>
  </si>
  <si>
    <t>30 Niños y niñas orientados sobre la importancia de los valores y de la salud.</t>
  </si>
  <si>
    <t xml:space="preserve"> 5 Supervisiónes de los talleres servicio social estudiantil en prevención de drogas,  en modalidad presencial o virtual y presencial.</t>
  </si>
  <si>
    <t>Febrero-Noviembre 2021</t>
  </si>
  <si>
    <t xml:space="preserve"> 200 Estudiantes  de quinto y sexto de medias, supervisados en las realizaciones de acciones preventivas</t>
  </si>
  <si>
    <t>META 3:</t>
  </si>
  <si>
    <t xml:space="preserve">Políticas y procedimientos para la formación en materia de drogas en Consejo Nacional de la Niñez (CONANI). </t>
  </si>
  <si>
    <t xml:space="preserve"> - 1 Reunión de coordinación para dar seguimiento al acuerdo interinstitucional firmado, en modalidad presencial.</t>
  </si>
  <si>
    <t>3.1.1.1.1.12</t>
  </si>
  <si>
    <t>Coordinación telefónica Transporte y combustible.</t>
  </si>
  <si>
    <t>Minuta de reunión con acuerdos pre-establecidos.</t>
  </si>
  <si>
    <t>3.1.1.1.1.13</t>
  </si>
  <si>
    <t>1 sensibilización  sobre la importancia de la prevención en la poblacion NNA, dirigida a los directores de areas, modalidad presencial o virtual.</t>
  </si>
  <si>
    <t>Coordinación telefónica transporte y combustible. Equipos audiovisuales Material de apoyo   Plataforma virtual</t>
  </si>
  <si>
    <t>3 sensibilizaciones sobre la importancia de la prevención en la poblacion NNA, dirigida a los docentes y psicologos  de los CONANI, en modalidad presencial o virtual.</t>
  </si>
  <si>
    <t>Mayo-Noviembre, 2021</t>
  </si>
  <si>
    <t>(8) Reuniones de coordinación con ayuntamientos, Organizaciones y Federaciones de Juntas de Vecinos de los diferentes ambitos sociales de la provincia de Santo Domingo, en modalidad virtual o presencial.</t>
  </si>
  <si>
    <t xml:space="preserve">Teléfono                     Transporte  </t>
  </si>
  <si>
    <t>Feb-Nov. 2021</t>
  </si>
  <si>
    <t xml:space="preserve">8 minutas de reuniones. </t>
  </si>
  <si>
    <t>(20) conversatorios de sensibilización dirigidos a diferentes (líderes y comunitarios), en modalidad virtual o presencial.</t>
  </si>
  <si>
    <t>20 Reportes de actividades y Fotos.</t>
  </si>
  <si>
    <t xml:space="preserve">(2) Capacitaciones para agentes multiplicadores en Prevención de Drogas en coordinación con los diferentes departamento, en modalidad presencial o virtual.
 </t>
  </si>
  <si>
    <t>Equipo Técnico DPC, en colaboracion con otros departamentos</t>
  </si>
  <si>
    <t>200 Guías de prevención para el facilitador comunitario 
Material gastable          
Refrigerios                    Viáticos.</t>
  </si>
  <si>
    <t xml:space="preserve">Feb.- Nov. 2021
</t>
  </si>
  <si>
    <t xml:space="preserve">Alrededor de 60 líderes y dirigentes comunitarios, deportivos y representantes del ámbito escolar y laboral a nivel nacional habrán recibido certificados a final de año.
</t>
  </si>
  <si>
    <t>(1) graduación al año de facilitadores comunitarios, en modalidad virtual o presencial.</t>
  </si>
  <si>
    <t>CND-DPC.</t>
  </si>
  <si>
    <t>certificación de 200 facilitadores comunitarios.</t>
  </si>
  <si>
    <t>Plan de seguimiento y evaluación de los procesos llevados a cabo por los líderes, através de contacto telefónico y reuniones virtuales y/o presenciales.</t>
  </si>
  <si>
    <t>Comité y Equipo Técnico DPC.</t>
  </si>
  <si>
    <t>Materiales gastables     Fotocopias                Refrigerios.</t>
  </si>
  <si>
    <t xml:space="preserve">Articulación de las políticas y procedimientos sobre la implementación de programas de reducción demanda de drogas para Instituciones, Iglesias, Universidades, Organizaciones Comunitarias, Redes Juveniles, Asociaciones de Madres y ONG, que ejecutan programas sociales.                                          </t>
  </si>
  <si>
    <t>(10) Reuniones de coordinación con diferentes organismos que ejecutan programas dirigido a las familias y jóvenes, en modalidad virtual o presencial.</t>
  </si>
  <si>
    <t>Enero-Mayo 2021</t>
  </si>
  <si>
    <t xml:space="preserve">10 minutas de reuniones con acuerdos. </t>
  </si>
  <si>
    <t xml:space="preserve">Gestiones de firma de acuerdo o carta de colaboración. </t>
  </si>
  <si>
    <t>Feb-Oct 2021</t>
  </si>
  <si>
    <t xml:space="preserve">Acuerdo firmado o carta de solicitud de colaboración. </t>
  </si>
  <si>
    <t>(2) capacitaciones para formar 60 facilitadores de diferentes instituciones en los programas dirigidos a familias en modalidad virtual o presencial.</t>
  </si>
  <si>
    <t>200 guías de recursos para las familias                                                                                Materiales para la facilitación                                 Refrigerios.</t>
  </si>
  <si>
    <t>Marzo - Nov. 2021</t>
  </si>
  <si>
    <t>Elaboración y entrega de 60 certificados a los facilitadores. Acto de graduación y fotos. Dos informes de capacitación.</t>
  </si>
  <si>
    <t>(10) monitoreo a grupos de facilitadores en la práctica de las implementaciones de los programas por las diferentes instituciones, ONG y Organizaciones, en modalidad virtual o presencial.</t>
  </si>
  <si>
    <t xml:space="preserve">Transporte                  Materiales Gastables   Refrigerios.          </t>
  </si>
  <si>
    <t xml:space="preserve">10 informes de monitoreo </t>
  </si>
  <si>
    <t>(10) Reuniones de seguimiento y evaluación dirigidas a las familias y a los jóvenes beneficiarios que han recibido los programas ejecutados por las diferentes instituciones, en modalidad virtual o presencial.</t>
  </si>
  <si>
    <t>Ene-Nov. 2021</t>
  </si>
  <si>
    <t xml:space="preserve">10 Informes de seguimiento
</t>
  </si>
  <si>
    <t>Integración de voluntarios (líderes jóvenes) en proyecto comunitario.</t>
  </si>
  <si>
    <t>Mayo-Junio 2021</t>
  </si>
  <si>
    <t>Listado de voluntarios integrados.</t>
  </si>
  <si>
    <t>(2) Capacitación de facilitadores juveniles, en modalidad virtual o presencial.</t>
  </si>
  <si>
    <t>Materiales de capacitación refrigerios                    manuales</t>
  </si>
  <si>
    <t>2 Informes de capacitación.</t>
  </si>
  <si>
    <t>(2) graduaciones masivas de grupos de facilitadores capacitados en programas de familias, en modalidad virtual o presencial.</t>
  </si>
  <si>
    <t xml:space="preserve">Equipo Técnico del DPC. </t>
  </si>
  <si>
    <t xml:space="preserve">Montaje del evento    certificados                Refrigerios                                      </t>
  </si>
  <si>
    <t>Junio y noviembre 2021.</t>
  </si>
  <si>
    <t xml:space="preserve">Informe de graduación del evento y certificados entregados.                             
</t>
  </si>
  <si>
    <t xml:space="preserve">Ampliación de las políticas y procedimientos sobre la implementación de programas de reducción demanda de drogas para los gobiernos locales y la red de sectores comunitarios.                                                     </t>
  </si>
  <si>
    <t>(4) Reuniones de coordinación y  selección de las comunidades a elegir para implantar la Estrategia de Coaliciones Comunitarias, en modalidad virtual o presencial.</t>
  </si>
  <si>
    <t>4 Minutas de reunión. Listados de Municipios participantes y fotos.</t>
  </si>
  <si>
    <t>Proceso de seguimiento y orientación a los miembros  de las Coaliciones Comunitarias, para fortalecer su estructuras, en modalidad virtual o presencial.</t>
  </si>
  <si>
    <t>Transporte                          Materiales Gastables Refrigerios.</t>
  </si>
  <si>
    <t>Junio-Nov. 2021</t>
  </si>
  <si>
    <t xml:space="preserve">Informe de reunión. </t>
  </si>
  <si>
    <t>(1) taller de socialización de buenas prácticas de la estrategias CADCA de las coaliciones de Boca Chica y Pantoja, en modalidad virtual o presencial.</t>
  </si>
  <si>
    <t>Sept.-Octubre 2021</t>
  </si>
  <si>
    <t xml:space="preserve">Informe de socialización. Entrega de certificados por coalición y fotos.                              </t>
  </si>
  <si>
    <t>Desarrollar plataforma de identificación, medición y monitoreo de las políticas y estrategias sobre prevención de drogas</t>
  </si>
  <si>
    <t>(6) Reuniones de coordinación de trabajo, en modalidad virtual o presencial.</t>
  </si>
  <si>
    <t xml:space="preserve">Transporte                  </t>
  </si>
  <si>
    <t>Feb-Junio 2021</t>
  </si>
  <si>
    <t>Minuta de reuniones.</t>
  </si>
  <si>
    <t>Revisión de programas sociales institucionales, en modalidad virtual o presencial.</t>
  </si>
  <si>
    <t>Equipo del DPC y personal de la institución evaluada.</t>
  </si>
  <si>
    <t>Informe de revisión de documentos.</t>
  </si>
  <si>
    <t>Equipo del DPC.</t>
  </si>
  <si>
    <t xml:space="preserve">Herramientas de evaluación. </t>
  </si>
  <si>
    <t>Marzo-Octubre 2021</t>
  </si>
  <si>
    <t>Informe sobre el diagnóstico y recomendaciones de actividades.</t>
  </si>
  <si>
    <t>Capacitación del personal técnico de las 3 instituciones elegidas en los lineamientos de prevención con los criterios de calidad de COPOLAD., en modalidad virtual o presencial.</t>
  </si>
  <si>
    <t>Transporte                    Materiales Gastables   Refrigerios                          Impresión del manual.</t>
  </si>
  <si>
    <t>Abril-Nov 2021</t>
  </si>
  <si>
    <t>Seguimiento de los trabajos realizados.</t>
  </si>
  <si>
    <t>Equipo DPC.</t>
  </si>
  <si>
    <t>Junio- Nov. 2021</t>
  </si>
  <si>
    <t>3 informes de seguimiento.</t>
  </si>
  <si>
    <t xml:space="preserve">Al finalizar el 2021 realizada varias campañas de prevención, para dar a conocer la institución y entregar información importante a los ciudadanos sobre herramientas preventivas. </t>
  </si>
  <si>
    <t xml:space="preserve">Campaña de prevención para las familias por medio de las redes sociales, a través de videos, podcast, infografias, carrusel de imágenes, canciones.                                                                                                                  </t>
  </si>
  <si>
    <t>Equipo Técnico DPC y otras organizaciones patrocinadoras.</t>
  </si>
  <si>
    <t>Octubre-Noviembre 2021</t>
  </si>
  <si>
    <t xml:space="preserve">Cantidad de difusión por las redes de la institucion y otras redes de otras instituciones. </t>
  </si>
  <si>
    <t xml:space="preserve">Campaña de prevención para las jóvenes, por medio de las redes sociales, através de videos, podcast, infografías, carrusel de imágenes, canciones.                                                                                                                  </t>
  </si>
  <si>
    <t xml:space="preserve">Diseño de recursos preventivos para los jóvenes.               </t>
  </si>
  <si>
    <t xml:space="preserve">Cantidad de difusión por las redes de la institución y de otras organizaciones. </t>
  </si>
  <si>
    <t>Contribuir al fortalecimiento del Sistema Deportivo a través de  la prevención de drogas entre sus principales integrantes  (atletas, dirigentes deportivos, entrenadores, profesores de educación física y estudiantes de educacion física, etc.)  a través de la articulación de politicas en Reducción de la Demanda de Drogas (implementación de planes, programas y proyectos) en las diferentes instalaciones deportivas de República Dominicana.</t>
  </si>
  <si>
    <t xml:space="preserve">Implementar políticas y procedimientos para la educación en materia de drogas de las ligas, federaciones,asociaciones y clubes. </t>
  </si>
  <si>
    <t>Equipo de DEPREDEPORTE</t>
  </si>
  <si>
    <t xml:space="preserve">Laptop y Transporte </t>
  </si>
  <si>
    <t>Enero – Diciembre 2021</t>
  </si>
  <si>
    <t>Minutas de Reuniones entregadas.</t>
  </si>
  <si>
    <t>45 sensibilizaciones a altetas, madres/padres y entrenadores de ligas, clubes y federaciones deportivas. Modalidad: Virtual/Presencial.</t>
  </si>
  <si>
    <t xml:space="preserve">35 reuniones con dirigentes de organizaciones deportivas de la Republica Dominicana para realizar actividades en prevencion para el conocimiento de sus atletas,dirigentes, padres/madres.Modalidad: Virtual/Presencial.  </t>
  </si>
  <si>
    <t xml:space="preserve"> Material de apoyo, transporte.</t>
  </si>
  <si>
    <t>Reportes de actividades  y Fotos entregadas.</t>
  </si>
  <si>
    <t>Resultados de las evaluaciones  entregadas.</t>
  </si>
  <si>
    <t xml:space="preserve">Materiales gastables  Fotocopias                 Refrigerios  </t>
  </si>
  <si>
    <t>Implementar políticas y procedimientos para la educación en materia de drogas a profesores de educacion fisica, estudiantes de educacion fisica, entrenadores y dirigentes deportivos en colaboracion con las universidades, Ministerio de Deporte, MLB,INEFI,Comité Olímpico Dominicano,Federacion Nacional de Medicina del Deporte entre otros.</t>
  </si>
  <si>
    <t>1 Taller  de 20 horas para dirigentes y entrenadores deportivos. Modalidad: Virtual/Presencial.</t>
  </si>
  <si>
    <t xml:space="preserve">Equipo de DEPREDEPORTE y la colaboracion de los  departamentos preventivos. </t>
  </si>
  <si>
    <t xml:space="preserve">transporte,  material de apoyo, refrigerio, almuerzo. </t>
  </si>
  <si>
    <r>
      <t>Listado de asistencias, Test</t>
    </r>
    <r>
      <rPr>
        <sz val="10"/>
        <color rgb="FFFF0000"/>
        <rFont val="Arial"/>
        <family val="2"/>
      </rPr>
      <t xml:space="preserve"> </t>
    </r>
    <r>
      <rPr>
        <sz val="10"/>
        <color theme="1"/>
        <rFont val="Arial"/>
        <family val="2"/>
      </rPr>
      <t>y post,  reportes de actividades, Fotos y practicas de los participantes entregadas.</t>
    </r>
  </si>
  <si>
    <t>1 Taller de 20 horas para Profesores de Educacion Fisica y Estudiante de Educacion FisicaModalidad: Virtual/Presencial.</t>
  </si>
  <si>
    <t>Equipo de DEPREDEPORTE y la colaboracion de los  departamentos preventivos.</t>
  </si>
  <si>
    <t>transporte,  material de apoyo, refrigerio, almuerzo.</t>
  </si>
  <si>
    <t>Listado de asistencias, Test y post,  reportes de actividades, Fotos y practicas de los participantes entregadas.</t>
  </si>
  <si>
    <t xml:space="preserve">4 Reuniones de planificacion para los talleres del Rol del Profesor de Educacion Fisica y Entrenadores </t>
  </si>
  <si>
    <t xml:space="preserve">Transporte. </t>
  </si>
  <si>
    <t>Equipo de DEPREDEPORTE, Relaciones Publicas  y la colaboracion de los  departamentos preventivos.</t>
  </si>
  <si>
    <t xml:space="preserve">Montaje del evento certificados               Refrigerios </t>
  </si>
  <si>
    <t>Informe de graduación del evento                                 certificados entregados</t>
  </si>
  <si>
    <t>Implementar políticas y procedimientos para la educación en materia de drogas de las Academias de Grandes Ligas en Rep. Dom, a traves del Programa ¨¨El atleta exitosa y Saludable¨</t>
  </si>
  <si>
    <t xml:space="preserve">7 Sensibilizacion en materia de Prevencion del uso indebido de drogas y consecuencias del Dopaje, para los atletas y entrenadores de las academias de grandes ligas. Modalidad:presencia/virtual </t>
  </si>
  <si>
    <t>Listado de asistencias,informes y Fotos entregadas.</t>
  </si>
  <si>
    <t>5 Reuniones de planificacion con los manager de las academias de grandes ligas Modalidad: Virtual/Presencial.</t>
  </si>
  <si>
    <t xml:space="preserve">Implementar políticas y procedimientos para la educación en materia de drogas a travez del programa Juega Vive.   </t>
  </si>
  <si>
    <t>1 Reunion con el equipo de Uluegue RD para la implementacion del programa juega vive.        Modalidad: Virtual/Presencial.</t>
  </si>
  <si>
    <t xml:space="preserve">Febrero, 2021 </t>
  </si>
  <si>
    <t xml:space="preserve">Implementacion del Programa Juega Vive para entrenadores, dirigentes deportivos entre otros. </t>
  </si>
  <si>
    <t>transporte,  material de apoyo, refrigerio, almuerzo</t>
  </si>
  <si>
    <t>Listado de asistencias,informes y Fotos entregados.</t>
  </si>
  <si>
    <t>Graduacion del Programa ¨Juega Vive¨¨</t>
  </si>
  <si>
    <t>Entrega de certificados, Informe de la graduacion entregados.</t>
  </si>
  <si>
    <t xml:space="preserve">Promover el rescate de los juegos tradicionales a traves de los Festivales Deportivos y Recreativos. </t>
  </si>
  <si>
    <t xml:space="preserve">10 Festivales Deportivos y Recreativos Barriales. Modalidad: Presencial. </t>
  </si>
  <si>
    <t>Transporte, Juegos para premiar a los niños/as.</t>
  </si>
  <si>
    <t>Septiembre-Diciembre 2021</t>
  </si>
  <si>
    <t>Informa de los festivales, fotos y videos entregados.</t>
  </si>
  <si>
    <t xml:space="preserve">Promover el ajedrez a traves de Simultaneas de Ajedrez </t>
  </si>
  <si>
    <t>4 Reuniones en diferentes Centros Educativos donde practiquen Ajedrez. Modalidad: Presencial</t>
  </si>
  <si>
    <t xml:space="preserve">2 Simultanea de Ajedrez modalidad: Presencial. </t>
  </si>
  <si>
    <t>Equipo de DEPREDEPORTE con el apoyo de la Federacion de Ajedrez.</t>
  </si>
  <si>
    <t xml:space="preserve">Tableros de Ajedrez, Medallas, Trofeos, pago de arbitro, Gafetes, transporte. </t>
  </si>
  <si>
    <t>Informe del evento, fotos y videos entregados.</t>
  </si>
  <si>
    <t>Implementar y desarrollar políticas y procedimientos dirigido  a colaboradores y colaboradoras de las instituciones públicas, empresas privadas y sindicatos de trabajadores.</t>
  </si>
  <si>
    <t>50 Reuniones de coordinación con empresas públicas y privadas del país.                               Modalidad: presencial o virtual</t>
  </si>
  <si>
    <t>Transporte y combustible</t>
  </si>
  <si>
    <t>Enero-Noviembre 2021</t>
  </si>
  <si>
    <t xml:space="preserve">Reporte de reuniones realizadas en las empresas e instituciones.  </t>
  </si>
  <si>
    <t>Implementación de diez (10) Políticas en Prevención de Drogas a diferentes empresas del país. Modalidad presencial o vitual</t>
  </si>
  <si>
    <t>Diez (10) empresas contarán con Políticas en prevención del uso indebido drogas.</t>
  </si>
  <si>
    <t>80 promociones de espacios libres de drogas a nivel laboral. Modalidad presencial o virtual</t>
  </si>
  <si>
    <t xml:space="preserve">500 afiches en prevención de drogas. Presentacion de cápsulas preventivas, transporte. </t>
  </si>
  <si>
    <t>80 empresas aproximadamente promocionarán, espacios libres de drogas.</t>
  </si>
  <si>
    <t>Implementación de diez (10) Programas Permanentes de capacitación en   prevención de drogas en empresas. Modalidad presencial o virtual</t>
  </si>
  <si>
    <t xml:space="preserve">Materiales impresos, recursos audiovisuales, transporte y combustible </t>
  </si>
  <si>
    <t>Reporte de actividades realizadas</t>
  </si>
  <si>
    <t xml:space="preserve"> (10) Cursos-Talleres en Prevención de drogas. Presencial o virtual</t>
  </si>
  <si>
    <t>3 carpetas de papelografos, 250 libretas rayadas 8 1/2x11, 10 cajas de marcadores, boligrafos, transporte.</t>
  </si>
  <si>
    <t>75 conversatorios. Presencial o virtual</t>
  </si>
  <si>
    <t>Recursos audiovisuales, Transporte y combustible</t>
  </si>
  <si>
    <t xml:space="preserve"> Reporte de actividades realizadas</t>
  </si>
  <si>
    <t>Políticas y procedimientos para la formación en materia de drogas en la Policia Nacional y el Ministerio de Defensa.</t>
  </si>
  <si>
    <t>Reuniones de coordinación. Modalidad presencial o virtual</t>
  </si>
  <si>
    <t>Actividades realizadas</t>
  </si>
  <si>
    <t>Diez  (10) Institiciones contarán con programas de capacitación permanentes.</t>
  </si>
  <si>
    <t>Implementación de diez (10) Políticas en Prevención de Drogas  Modalidad presencial o virtual</t>
  </si>
  <si>
    <t>Implementación de cinco (5) Programas Permanentes de capacitación. Presencial o virtual</t>
  </si>
  <si>
    <t>Material de Apoyo, Laptop, Multimedia , transporte</t>
  </si>
  <si>
    <t>50 conversatorios. Presencial o virtual</t>
  </si>
  <si>
    <t>Material de apoyo, laptop, multimedia, transporte</t>
  </si>
  <si>
    <t>Diferentes empresas serán sensibilizados en prevención de drogas.</t>
  </si>
  <si>
    <t>(5) Cursos-Talleres en Prevención de drogas. Presecial o virtual</t>
  </si>
  <si>
    <t>6 carpetas de papelografos, 110 libretas rayadas 8 1/2x11, 10 cajas de marcadores permanentes, bolígrafos y transporte.</t>
  </si>
  <si>
    <t>100 militares aproximadamente serían capacitados en prevención de drogas.</t>
  </si>
  <si>
    <t>Elaborar e implementar políticas y procedimientos para la prevencion en el Sector Informal</t>
  </si>
  <si>
    <t>Mano a mano con el sector informal, distribución de brochures a (mercaderes, motoristas, otros)</t>
  </si>
  <si>
    <t xml:space="preserve">2,000 brochures,transporte, combustible, 10 T-shirts color blanco con logo CND para facilitadores, 10 gorras con logo de la Institución </t>
  </si>
  <si>
    <t>2,000.00 borchures entregados a trabajadores del sector informal</t>
  </si>
  <si>
    <t>POA
2021</t>
  </si>
  <si>
    <t>Enero, 2021</t>
  </si>
  <si>
    <t>Agosto, 2021</t>
  </si>
  <si>
    <t>Enero -Diciembre 2021</t>
  </si>
  <si>
    <t>Encargado Juridica / Planificación y Desarrollo</t>
  </si>
  <si>
    <t>Planificación y Desarrollo/Encargado Juridica</t>
  </si>
  <si>
    <t>Encargado Juridica/ Planificación y Desarrollo /Reducción de la Demanda</t>
  </si>
  <si>
    <t>Encargado Jurídica / Planificación y Desarrollo</t>
  </si>
  <si>
    <t>Coordinar y montar eventos institucionales requeridos por las demás áreas tales como: capacitaciones, talleres, conferencias, seminarios, diplomados, juramentaciones, entre otros.</t>
  </si>
  <si>
    <t>Enero - Diciembre, 2021</t>
  </si>
  <si>
    <t>Enero-Marzo, 2021</t>
  </si>
  <si>
    <t>Enero- febrero, 2021</t>
  </si>
  <si>
    <t>Mayo- Junio, 2021</t>
  </si>
  <si>
    <t>Marzo- Mayo, 2021</t>
  </si>
  <si>
    <t>Promover la Integridad, Transparencia, Compromiso, Confidencialidad y Responsabilidad.</t>
  </si>
  <si>
    <t>Para el 2021, ser reconocida como una comisión garante de la ética y la transparencia de la Administración Pública, por el excelente desempeño de los servidores de esta institución, en el uso de las mejores prácticas y el acompañamiento oportuno y efectivo al Empleado.</t>
  </si>
  <si>
    <t>Febrero-Septiembre, 2021</t>
  </si>
  <si>
    <t>Abril-Agoto, 2021</t>
  </si>
  <si>
    <t>Abril-Septiembre, 2021</t>
  </si>
  <si>
    <t>Mayo-Julio, 2021</t>
  </si>
  <si>
    <t>Mayo-Agosto, 2021</t>
  </si>
  <si>
    <t>Ampliar y fortalecer al Consejo Nacional de Drogas y al resto de instituciones nacionales con delegaciones provinciales y actuaciones en lo local, para coordinar el proceso de desconcentración</t>
  </si>
  <si>
    <t>Presidente del Consejo Nacional de Drogas / Gobierno Local/Recursos Humanos Juridica /Planificación y Desarrollo</t>
  </si>
  <si>
    <t>1.1.3 POLITICA:</t>
  </si>
  <si>
    <t>Enero-Abril, 2021</t>
  </si>
  <si>
    <t>Agosto-Diciembre, 2021</t>
  </si>
  <si>
    <t>Junio-Julio, 2021</t>
  </si>
  <si>
    <t>Presidente del Consejo Nacional de Drogas / Universidades                         Planificación y Desarrollo</t>
  </si>
  <si>
    <t>Septiembre-Diciembre, 2021</t>
  </si>
  <si>
    <t>Marzo-Diciembre, 2021</t>
  </si>
  <si>
    <t>Abril-Mayo, 2021</t>
  </si>
  <si>
    <t>Enero- Diciembre, 2021</t>
  </si>
  <si>
    <t>Julio-Diciembre, 2021</t>
  </si>
  <si>
    <t>Febrero a Marzo, 2021</t>
  </si>
  <si>
    <t>Elaboracion de Manual de Marca  para la nueva  imagen institucional.</t>
  </si>
  <si>
    <t>Abril-Diciembre, 2021</t>
  </si>
  <si>
    <t>Enero/Diciembre 2021</t>
  </si>
  <si>
    <t>Primer semestre del año 2021</t>
  </si>
  <si>
    <t>Encuentros Provinciales Preventivos en la coordinación de políticas para la Reducción de la Demanda de Drogas en 10 Provincias y Municipios en el 2021.</t>
  </si>
  <si>
    <t xml:space="preserve">Consejo Nacional de Drogas y regionales del CND/Liga Municipal Dominicana Procuraduría General de la Republica/Ministerios/ONGs /Iglesias/Juntas de Vecinos
</t>
  </si>
  <si>
    <t>Coordinacion de alto nivel con Ministerios y Gobiernos Locales, dentro del CND, creado a mediado de 2021, para la discusión y toma de decisiones en materia de políticas y legislación relacionadas con las drogas.</t>
  </si>
  <si>
    <t>Crear Identidad Visual Corporativa</t>
  </si>
  <si>
    <t>En el segundo semestre de 2021, la mayor parte de los proyectos de reestructuracion y actualizacion seran completados.</t>
  </si>
  <si>
    <r>
      <t>• En el ultimo  trimestre del 2021, estará en marcha un programa de capacitación integral para jueces y fiscales en materia de drogas, específicamente d</t>
    </r>
    <r>
      <rPr>
        <b/>
        <sz val="10"/>
        <rFont val="Arial"/>
        <family val="2"/>
      </rPr>
      <t>elitos relacionados con drogas, lavado de activos, desvío de químicos y precursores, desvío de medicamentos controlados y tráfico de armas</t>
    </r>
  </si>
  <si>
    <t>En el año 2021, continuará la ejecución de  la regulación salarial acorde con la Ley 105-13, aprobada por el poder Ejecutivo; de igual forma se fortalecerá el Sistema de Prevención de Riesgos Laborales, Salud Ocupacional y la Asociación de Servidores Públicos.</t>
  </si>
  <si>
    <t xml:space="preserve">Gestionar capacitaciones para el personal de comunicaciones:
Diseño Gráfico, Protocolo, Marketing Digital y
 fotografía                            </t>
  </si>
  <si>
    <t>Septiembre, 2021</t>
  </si>
  <si>
    <t>Agosto-Octubre, 2021</t>
  </si>
  <si>
    <t xml:space="preserve">Cinco (5) reuniones de coordinación y sensibilización con los empresarios privados, Gobernación, autoridades gubernamentales y alcaldias en las provincias Hermanas Mirabal, Duarte, Sanchez Ramírez, María Trinidad Sánchez  y Santa Bárbara de Samaná </t>
  </si>
  <si>
    <t xml:space="preserve">Cinco (5) Conversatorios para las Instituciones Gubernamentales y  para las Empresas del Sector Privado, Gobernación y Alcaldías, en las provincias Hermanas Mirabal, Duarte, Sanchez Ramírez, María Trinidad Sánchez y Santa Bárbara de Samaná </t>
  </si>
  <si>
    <t>Veinte y  Cinco Conversatorios de Prevención  a Miembros de Organizaciones Comunitarias y de Servicios  de las Provincia Duartes, Sanchez Ramírez, María Trinidad Sánchez, Santa Barbara de Samaná y Hermanas Mirabal</t>
  </si>
  <si>
    <t xml:space="preserve">Quince reuniones de coordinación con Organizaciones Comunitarias y de Servicios de las Provincias Hermanas Mirabal, Duarte, María Trinidad Sánchez, Sánchez Ramirez y Santa Bárbara de Samaná </t>
  </si>
  <si>
    <t xml:space="preserve">Creacion de  Cinco (5) Comités Provinciales, encabezado por el Gobernador e integrado por Autoridades Gubernamentales, Alcaldes, Empresarios y Miembros de las Instituciones Comunitarias y de Servicios en las Provincias Duarte, Hermanas Mirabal, Sánchez Ramirez, María Trinidad Sánchez, Santa Bárbara de Samaná. </t>
  </si>
  <si>
    <t>Encuesta Nacional en Hogares en el año 2021.</t>
  </si>
  <si>
    <t>Encuesta Nacional en Estudiantes en el 2do. Trimestre del año 2021.</t>
  </si>
  <si>
    <t>Encuesta Nacional en Estudiantes Universitarios en el 2do. Semestre del año 2021.</t>
  </si>
  <si>
    <t xml:space="preserve">. En el 2do. Trimestre 2021 estará operando la red de información sobre drogas en República Dominicana.                                                              </t>
  </si>
  <si>
    <t>En el 1er. Trimestre 2021 se conformará el Comité Cientifico del Observatorio Dominicano de Drogas, entre investigadores profesionales y representantes de universidades.</t>
  </si>
  <si>
    <t>En el año 2021, estará el observatorio fortaleciendo sus funciones.</t>
  </si>
  <si>
    <t>Marzo-noviembre, 2021</t>
  </si>
  <si>
    <t>Febrero-diciembre, 2021</t>
  </si>
  <si>
    <t>Abril-Agosto, 2021</t>
  </si>
  <si>
    <t>Octubre-diciembre, 2021</t>
  </si>
  <si>
    <t>Mayo-octubre, 2021</t>
  </si>
  <si>
    <t>junio-diciembre, 2021</t>
  </si>
  <si>
    <t>Febrero-noviembre, 2021</t>
  </si>
  <si>
    <t>Febrero, mayo,  julio, septiembre, noviembre, 2021</t>
  </si>
  <si>
    <t>Septiembre-Octubre, 2021</t>
  </si>
  <si>
    <t>Febrero-Diciembre, 2021</t>
  </si>
  <si>
    <t>Junio-Diciembre, 2021</t>
  </si>
  <si>
    <t>Enero/Diciembre, 2021</t>
  </si>
  <si>
    <t xml:space="preserve">Enero-Diciembre, 2021 </t>
  </si>
  <si>
    <t>Enero-febrero, 2021</t>
  </si>
  <si>
    <t xml:space="preserve">Finales 2021 diagnóstico y evaluación de los programas de prevención realizados en Santiago y  la Region Norte </t>
  </si>
  <si>
    <t xml:space="preserve">8 Reuniones Distritales con Distritos Educativos de la Provincia de Santiago, para coordinar la modalidad en que se llevarán a cabo los Talleres del Servicio Social Estudiantil y Taller a Docentes.  </t>
  </si>
  <si>
    <t>Directora Regional, Coordinador/a Area Técnica y Tecnico de la Regional de Santiago</t>
  </si>
  <si>
    <t>Combustible, Brochoures informativos y Refrigerio</t>
  </si>
  <si>
    <t>Al finalizar enero, modalidad virtual coordinada al 100% en la Provincia de Santiago.</t>
  </si>
  <si>
    <t>Al finalizar marzo el 80% modalidad virtual coordinada en la Region Norte.</t>
  </si>
  <si>
    <t>Enero-Febrero, 2021</t>
  </si>
  <si>
    <t>Combustible, Viaticos y Brochoures informativos</t>
  </si>
  <si>
    <t>5 Talleres Rol del Docente sobre la Prevención de Drogas en el Contexto Escolar, modalidad virtual.</t>
  </si>
  <si>
    <t>8 Encuentros Provinciales con Directores Distritales para coordinar la modalidad en que se llevarán a cabo los Talleres del Servicio Social Estudiantil y Talleres a Docentes.</t>
  </si>
  <si>
    <t>Facilitadores Regional Norte</t>
  </si>
  <si>
    <t>Laptops</t>
  </si>
  <si>
    <t>75 Docentes formados para multiplicar la educación para la prevención del consumo de drogas en los centros educativos.</t>
  </si>
  <si>
    <t>5 Talleres Rol del Docente sobre la Prevención de Drogas en el Contexto Escolar, en las distintas Provincias de la Region Norte, modalidad presencial y/o virtual.</t>
  </si>
  <si>
    <t>Brochoures, Multimedia, laptop, equipo de sonido, viaticos, transporte, materiales didácticos, papel bond, lapiceros, carpetas y otros materiales.</t>
  </si>
  <si>
    <t>Septiembre-Noviembre, 2021</t>
  </si>
  <si>
    <t>100 Docentes formados para multiplicar la educación para la prevención del consumo de drogas en los centros educativos</t>
  </si>
  <si>
    <t>5 Talleres Rol del Docente sobre la Prevención de Drogas en el Contexto Escolar, modalidad presencial y/o virtual.</t>
  </si>
  <si>
    <t>Brochoures, multimedia, laptop, equipo de sonido, refrigerio, viáticos, transporte, materiales didácticos, papel bond, lapiceros, carpetas y otros materiales.</t>
  </si>
  <si>
    <t>30 Dirigentes y Profesores de Educación Física capacitados en prevención del uso indebido de drogas.</t>
  </si>
  <si>
    <t>3 Talleres Rol de los Dirigentes Deportivos y Profesores de Educación Física en la Prevención del uso indebido de Sustancias Psicoactivas, modalidad virtual y/o presencial.</t>
  </si>
  <si>
    <t>5 Talleres Rol de los Dirigentes Deportivos y Profesores de Educación Física en la Prevención del uso indebido de Sustancias Psicoactivas modalidad presencial y/o virtual.</t>
  </si>
  <si>
    <t>Brochoures, multimedia, laptop, equipo de sonido, refrigerio, viáticos, transporte, carpetas preparadas con materiales de trabajo.</t>
  </si>
  <si>
    <t>200 Dirigentes Deportivos y Profesores de Educación Fisica capacitados en prevención del uso indebido de drogas.</t>
  </si>
  <si>
    <t>1,200 estudiantes aproximadamente, capacitados y concientizados sobre las consecuencias nocivas del uso de drogas.</t>
  </si>
  <si>
    <t xml:space="preserve">25 Talleres a estudiantes del Servicio Social Estudiantil, modalidad virtual </t>
  </si>
  <si>
    <t>20 Talleres a estudiantes del Servicio Social Estudiantil, modalidad presencial y/o virtual.</t>
  </si>
  <si>
    <t>Proyecor, laptop, pantalla, brochoures, fichas de nucleos e inscripcion y combustible.</t>
  </si>
  <si>
    <t>400 estudiantes aproximadamente, capacitados y concientizados sobre las consecuencias nocivas del uso de drogas.</t>
  </si>
  <si>
    <t>Proyector, laptop, pantalla, brochoures, fichas de nucleos e inscripción y combustible</t>
  </si>
  <si>
    <t>10 Talleres a estudiantes del Servicio Social Estudiantil en las distintas provincias de la Region Norte, modalidad presencial y/o virtual.</t>
  </si>
  <si>
    <t xml:space="preserve">4,000 estudiantes aproximadamente, informados y orientados sobre las consecuencias nocivas del uso de drogas. </t>
  </si>
  <si>
    <t>Laptop</t>
  </si>
  <si>
    <t>80 Disertaciones y/o Conversatorios sobre prevención integral en el contexto escolar, modalidad virtual.</t>
  </si>
  <si>
    <t>20 Disertaciones y/o Conversatorios sobre Prevención Integral en el Contexto Escolar, modalidad presencial y/o virtual.</t>
  </si>
  <si>
    <t>700 estudiantes aproximadamente, informados y orientados sobre las consecuencias nocivas del uso de drogas.</t>
  </si>
  <si>
    <t>Proyector, Laptop, Pantalla, Broschures, Combustible y Viáticos</t>
  </si>
  <si>
    <t>10 Disertaciones y/o Conversatorios sobre Prevención Integral en el Contexto Escolar en las distintas provincias de la Region Norte, modalidad presencial y/o virtual.</t>
  </si>
  <si>
    <t>10 Disertaciones de Prevención en el Contexto Laboral (empresas y zonas francas) modalidad semipresencial (audioconferencias).</t>
  </si>
  <si>
    <t>1,500 Empleados de empresas y zonas francas orientados a la prevención de drogas.</t>
  </si>
  <si>
    <t>200 Directores y/o Encargados Departamentales senssibilizados en la prevención en el ámbito laboral.</t>
  </si>
  <si>
    <t>Junio-Noviembre, 2021</t>
  </si>
  <si>
    <t>Proyector, Laptop, Pantalla, Brochoures y Combustible</t>
  </si>
  <si>
    <t>10 Talleres de prevención a Encargados Departamentales en el ambito laboral, modalidad presencial y/o virtual.</t>
  </si>
  <si>
    <t xml:space="preserve">10 Disertaciones de prevención en el contexto laboral (empresas y zonas francas) modalidad semipresencial </t>
  </si>
  <si>
    <t>1,300 Empleados de empresas y zonas francas de las distintas provincias de la Región Norte, orientados a la prevención de drogas.</t>
  </si>
  <si>
    <t>Difundir el mensaje de la prevención de drogas por medio de banner.</t>
  </si>
  <si>
    <t>Servicios de Imprenta</t>
  </si>
  <si>
    <t>Regional Norte y Coordinación Técnica</t>
  </si>
  <si>
    <t>35 Banner educativos para colocar en diferentes Centros Educativos.</t>
  </si>
  <si>
    <t>2 Seminarios dirigidos a Lideres Comunitarios de la provincia de Santiago en modalidad presencial</t>
  </si>
  <si>
    <t>Proyector, Laptop, Pantalla, Equipo de Sonido, Refrigerio y carpetas preparadas con materiales de trabajo.</t>
  </si>
  <si>
    <t>40 Lideres comunitarios capacitados en Prevención de Drogas para servir de multiplicadores.</t>
  </si>
  <si>
    <t>200 Familias orientadas sobre los daños del uso y trafico de drogas en la familia y la comunidad.</t>
  </si>
  <si>
    <t>Proyector, Laptop, Pantalla, Amplificador, Brochoures y Combustible.</t>
  </si>
  <si>
    <t>5 Conversatorios en el ambito comunitario en modalidad presencial y/o virtual.</t>
  </si>
  <si>
    <t>3 Conversatorios sobre prevención de drogas en el marco de la reinserción social dirigidos a internos de Centros de Rehabilitación en modalidad presencial.</t>
  </si>
  <si>
    <t>Proyector, Laptop, Pantalla, Brochuers, Combustible, banners y amplificador</t>
  </si>
  <si>
    <t>120 Internos de centros de rehabilitación orientados y sensibilizados para enfrentar los retos de la reinserción social.</t>
  </si>
  <si>
    <t>100 embarazadas sensibilizadas en la prevención del consumo de drogas y difundir el mensaje de la prevención de drogas por medio de banner.</t>
  </si>
  <si>
    <t>10 Mini intervenciones dirigido a embarazadas en distintos Centros de Salud Materno Infantil de Santiago en modalidad presencial.</t>
  </si>
  <si>
    <t>3 Talleres de capacitación en prevención de drogas dirigido a promotores de la salud en modalidad presencial.</t>
  </si>
  <si>
    <t>Banner, Brochoures y Combustible</t>
  </si>
  <si>
    <t>60 promotores de salud sensibilizados en la prevencion del consumo de drogas.</t>
  </si>
  <si>
    <t>Proyector, Laptop, Pantalla, Banner, Amplificador, Brochoures, Certificados y Refrigerio.</t>
  </si>
  <si>
    <t>3 Talleres del uso adecuado de los medicamentos controlados a estudiantes de farmacia en modalidad virtual.</t>
  </si>
  <si>
    <t>150 participantes orientados y sensibilizados sobre el manejo adecuado de medicamentos controlados.</t>
  </si>
  <si>
    <t>50 participantes sensibilizados y capacitados en la prevención del uso indebido de drogas.</t>
  </si>
  <si>
    <t>1 Taller de capacitación en prevención de drogas dirigido a Promotores de Salud de la Dirección Provincial de Salud (OPS) en modalidad presencial.</t>
  </si>
  <si>
    <t>8 sesiones de prevención en los campamentos recreativos, cooperativas, fiscalía, ejercito y Boy Scouts y otros en modalidad presencial.</t>
  </si>
  <si>
    <t>Proyector, Laptop, Pantalla, Amplificador, Brochoures, Combustible y Dulces</t>
  </si>
  <si>
    <t>Julio-Agosto, 2021</t>
  </si>
  <si>
    <t>250 Niños aproximadamente sensibilizados en la prevención del uso indebido de drogas.</t>
  </si>
  <si>
    <t>Encargado Regional y Facilitadores Regional Norte</t>
  </si>
  <si>
    <t>5 participaciones en medios de comunicación.</t>
  </si>
  <si>
    <t>1 cuadrangular deportivo</t>
  </si>
  <si>
    <t>Facilitadores y Administración Regional Norte</t>
  </si>
  <si>
    <t>Refrigerio, Pancartas, Bajantes, Banderas, Equipo de Sonido, Brochoures, Mesas Modulares y Trofeos</t>
  </si>
  <si>
    <t>90 Deportistas sensibilizados en la prevención de drogas.</t>
  </si>
  <si>
    <t>Agosto-Noviembre, 2021</t>
  </si>
  <si>
    <t>3 Disertaciones a ligas deportivas en modalidad presencial.</t>
  </si>
  <si>
    <t>3 Encuentros- reuniones de la Mesa Provincial de Coordinación de Politicas para la Reducción del Consumo y Control de Tráfico de Drogas.</t>
  </si>
  <si>
    <t>Dirección Regional, Coordinador Area Técnica y Tecnico de la Regional Norte.</t>
  </si>
  <si>
    <t>50 participantes aproximadamente.</t>
  </si>
  <si>
    <t>Brochoures, Pancartas, Bajantes, Banderas, Ofrenda y Transporte</t>
  </si>
  <si>
    <t xml:space="preserve">Regional Norte Santiago y Mesa de Coordinación de Politicas </t>
  </si>
  <si>
    <t>Conmemoración Dia Internacional de la Lucha contra las Drogas en Misa de Acción de Gracias.</t>
  </si>
  <si>
    <t>Socialización ante los miembros para aportes a la problemática de drogas en la Región.</t>
  </si>
  <si>
    <t>5 participaciones en reuniones, cursos, talleres, conversatorios, entre otros, relativo a planificaciones y avances atinentes a los servidores públicos impartidos por el MAP y la DIGEIG en modalidad Virtual.</t>
  </si>
  <si>
    <t>Regional Norte, Ministerio de Administración Pública y Dirección General de Etica e Integridad Gubernamental.</t>
  </si>
  <si>
    <t>Empleados de la Regional Norte capacitados en diferentes areas.</t>
  </si>
  <si>
    <t>Proyecor, Laptop, Pantalla, Equipo de Sonido y Refrigerio</t>
  </si>
  <si>
    <t>4 participaciones en reuniones, cursos, talleres, conversatorios, entre otros, relativo a planificaciones y avances atinentes a los servidores públicos impartidos por el MAP y la DIGEIG en modalidad Virtual.</t>
  </si>
  <si>
    <t>4 Encuentros de Socialización de los Miembros que componen la Mesa Provincial de Coordinación de Politicas para la Reducción de la Demanda y Control de la Oferta de Drogas en Santiago.</t>
  </si>
  <si>
    <t>Consejo Nacional de Drogas, Gobernación, Fiscalia, DNCD, Educación, Policia, Ayuntamiento y demas instituciones miembros.</t>
  </si>
  <si>
    <t>Proyector, Laptop, Pantalla, Combustible, Equipo de Sonido y Refrigerio.</t>
  </si>
  <si>
    <t>Representantes de la Mesa de Coordinación para contribuir a las soluciones de la problemática de Drogas en la Regikón Norte.</t>
  </si>
  <si>
    <t>Actualizar información; Aplicar correctivos; enderezar contingencias.</t>
  </si>
  <si>
    <t>Proyector, Laptop, Pantalla</t>
  </si>
  <si>
    <t>Coordinación Area Tecnica y Facilitadores</t>
  </si>
  <si>
    <t>8 Encuentros - reuniones del Equipo Técnico (Facilitadores) para retroalimentación y socialización de la ejecución mensual.</t>
  </si>
  <si>
    <t>4 Reuniones trimestrales para revisar el nivel de logro alcanzado en cada trimestre.</t>
  </si>
  <si>
    <t>Encargada Regional Norte y todo el personal.</t>
  </si>
  <si>
    <t>Proyector, Laptop, Pantalla y Refrigerio</t>
  </si>
  <si>
    <t>Revisión y evaluación de metas y resultados por trimestre.</t>
  </si>
  <si>
    <t>Encargada Regional Norte, Coordinador Area Técnica y Facilitador</t>
  </si>
  <si>
    <t>18 Reuniones de planificación con los Directores de Centros Prepara de la provincia de Santiago para desarrollar un conjunto de actividades de prevención, mediante la implementación de la herramienta tenológica Kahoot</t>
  </si>
  <si>
    <t>1 Taller de entrenamiento a los Facilitadores sobre el manejo de la plataforma Kahoot y otras herramientas tecnológicas a ser implementadas en las labores de prevención.</t>
  </si>
  <si>
    <t>Encargada Regional Norte, Coordinador Area Técnica y Facilitadores</t>
  </si>
  <si>
    <t>Proyector, Laptop, Pantalla, Conexión a internet y Refrigerio</t>
  </si>
  <si>
    <t>Todo el perssonal del Departamento Regional Norte entrenado en el manejo de la plataforma Kahoot.</t>
  </si>
  <si>
    <t>3,000 estudiantes adultos del Programa Prepara en capacidad de prevenir el uso indebido de drogas y evitar sufrir las consecuencias de las mismas.</t>
  </si>
  <si>
    <t>18 Centros Educativos Prepara, coordinados y listos para trabajar la prevención.</t>
  </si>
  <si>
    <t>Proyector, Laptop, Pantalla, Combustible, Equipo de Sonido y Conexión a Internet.</t>
  </si>
  <si>
    <t>60 disertaciones mediante el uso de la plataforma kahoot, dirigidos a estudiantes de Centros Prepara de la provincia de Santiago.</t>
  </si>
  <si>
    <t xml:space="preserve">• Para  el  primer semestre del 2021,conocer la Política Criminal de prevención de drogas. 
• En el segundo semestre del 2021 adaptar la normatica de prevención de drogas con relación a la Política Criminal de prevención de drogas.
</t>
  </si>
  <si>
    <t xml:space="preserve">En el 1er. Semestre 2021, modificación de del reglamento de la ley de drogas. </t>
  </si>
  <si>
    <t>• En el 2021 ratificación de Convención de las Naciones Unidas sobre el Derecho del Mar 
• En el 2021, firmas de convenios Nacionales con las autoridades gubernamentales e instituciones privadas en todo el ámbito nacional.</t>
  </si>
  <si>
    <t>Primer Semestre del 2021</t>
  </si>
  <si>
    <t>Segundo Semestre del 2021</t>
  </si>
  <si>
    <t>Diagnostico de situación sobre el Consumo de Drogas en la población infanto juvenil, que permita establecer una línea base y diseñ de las intervenciones para la atención, asi coo aportar al diseñ del sistea de red de atencion.</t>
  </si>
  <si>
    <t xml:space="preserve">Dirección de Politicas de Atencion, Rehabilitación e Integracion Social del CND/CAINNACSP/ Observatorio de Drogas.    </t>
  </si>
  <si>
    <t>Febrero-Agosto, 2021</t>
  </si>
  <si>
    <t xml:space="preserve">Dirección de Politicas de Atencion, Rehabilitación e Integracion Social del CND/CAINNACSP/ Ministerio de Salud    </t>
  </si>
  <si>
    <t>Informes de elaboración        TDR para la contratación.</t>
  </si>
  <si>
    <t>Procuraduría General de la República y Consejo Nacional de Drogas</t>
  </si>
  <si>
    <t>Febrero-Abril, 2021</t>
  </si>
  <si>
    <t>Octubre, 2020-Junio, 2021</t>
  </si>
  <si>
    <t xml:space="preserve">Completar mobiliarios y equipos tecnologicos                                            </t>
  </si>
  <si>
    <t xml:space="preserve">Consejo Nacional de Drogas                              </t>
  </si>
  <si>
    <t>Julio-Noviembre, 2021</t>
  </si>
  <si>
    <t xml:space="preserve">Data Show/ Laptop/ Dos Set de 6 sillas (sala de espera)/ Siete Archivos de 3 gavetas/ Siete Computadoras/ Vehiculo.      </t>
  </si>
  <si>
    <t>Adquisición de dos vehiculos según especificaciones para uso de la Dirección y edio de transporte de usuarios.</t>
  </si>
  <si>
    <t>Consejo Nacional de Drogas/Procuraduria General de la República/CONANI</t>
  </si>
  <si>
    <t>Minibus para 12 personas para transporte de usuarios y camioneta doble cabina.</t>
  </si>
  <si>
    <t>Febrero-Marzo, 2021</t>
  </si>
  <si>
    <t>Cotizaciones realizadas, orden de compra realizadas.</t>
  </si>
  <si>
    <t>Definición de los mecanismos (protocolo) de coordinación de la RED interinstitucional.  Analisis del informe consolidado de las instituciones registradas según diagnostico (Respuesta de atención).</t>
  </si>
  <si>
    <t>Definición de los mecanismos de referencia y contra referencia de la Red de Atención (2 Talleres).</t>
  </si>
  <si>
    <t>Documento borrador producido.</t>
  </si>
  <si>
    <t>Producción y reproducción de los instrumentos de coordinación interinstitucional, incluidos los de referencia y contra referencia.</t>
  </si>
  <si>
    <t>Consejo Nacional de Drogas/Dirección de Politicas de Atención y Rehabilitación e Integración Social/  CAINNACSP/Ministerio de Salud Publica/ PRONAISA/Salud Mental /Regional Metropolitana de Salud/Gabinete Social/Ministerio Público/Coalición de ONG por la Niñez  /CONANI/MINERD/  ADN/Organizaciones de Base.</t>
  </si>
  <si>
    <t>Dirección de Politicas de Atencion, Rehabilitacion e Integración Social/ CND/Ministerio de Salud Pública/MINERD</t>
  </si>
  <si>
    <t>Junio-Septiembre, 2021</t>
  </si>
  <si>
    <t>Diseño de las guías y el protocolo nacional para la atención a la Drogodependencia en la población infanto juvenil, tomando en cuenta los perfiles de la misma.</t>
  </si>
  <si>
    <t>Ministerio de Salud Publica/ PRONAISA/ Salud Mental/ Consejo Nacional de Drogas/ Regional Metropolitana de Salud/ Ministerio Publico/ Representacion de ONG por la Niñez/CONANI/ MINERD/ADN</t>
  </si>
  <si>
    <t>Fortalecer las capacidades del personal de atencion que labora en el CAINNACSP, incluyendo capacitacion en el uso de los protocolos  según poblacion a intervenir de atencion.</t>
  </si>
  <si>
    <t>Plan de Capacitacion del personal de acuerdo al modelo y protocolos de atencion desarrollados a implementar.</t>
  </si>
  <si>
    <t>Marzo-Noviembre, 2021</t>
  </si>
  <si>
    <t>Visitas de intercambio internacional (Benchmarking) para conocer modelo chileno de prevencion y tratamiento Fundacion Tierra Esperanza, Proyecto Hombre España.</t>
  </si>
  <si>
    <t>Consejo Nacional de Drogas, Procuraduria General de la Republica, CONANI, Ministerio de Salud, Ministerio de Educacion</t>
  </si>
  <si>
    <t>Programa de visitas coordinadas, boletos aereos, viaticos para estadia, hospedaje para 4 personas del CAINNACSP</t>
  </si>
  <si>
    <t>Marzo-Agosto, 2021</t>
  </si>
  <si>
    <t>Desarrollo de una propuesta del sistema de vigilancia epidemilogica e informacion gerencial.  Contratacion de consultoria para su desarrollo.</t>
  </si>
  <si>
    <t>Dirección de Politicas de Atencion, Rehabilitacion e Integración Social/ CAINNACSP/UNICEF/ Ministerio de Salud Pública</t>
  </si>
  <si>
    <t>Consultor/2 computadoras/un rauter inalambrico/una impresora de red/un ingeniero en Sistema y/o un Tecnico Estadistico/un digitador.</t>
  </si>
  <si>
    <t>Diseño de un Programa de Prevencion (Fundamentad en programa elige vivir sin drogas y modificado a raiz de la pandemia).</t>
  </si>
  <si>
    <t>Consejo Nacional de Drogas/Procuraduria General de la Republica/ CONANI/Ministerio de Salud/Ministerio de Educacion/ADN.</t>
  </si>
  <si>
    <t>Personal del nivel estrategico y nivel operativo de las instituciones vinculadas</t>
  </si>
  <si>
    <t>3.1.1.1.1.14</t>
  </si>
  <si>
    <t xml:space="preserve">Listado de participación             Informe de la actividad               Fotos de la actividad               Encuesta de satisfacción </t>
  </si>
  <si>
    <t>Recursos Humanos/contratación de personal</t>
  </si>
  <si>
    <t xml:space="preserve">1.1.2.1   LINEA DE ACCIÓN: </t>
  </si>
  <si>
    <t xml:space="preserve">1.1.2.2 LINEA DE ACCIÓN: </t>
  </si>
  <si>
    <t xml:space="preserve">1.1.2.3 LINEA DE ACCION: </t>
  </si>
  <si>
    <t xml:space="preserve">1.1.2.3.4 OBJETIVO: </t>
  </si>
  <si>
    <t>1.1.2.3.4.1</t>
  </si>
  <si>
    <t>1.1.2.3.4.2</t>
  </si>
  <si>
    <t>1.1.2.3.4.3</t>
  </si>
  <si>
    <t>1.1.2.3.4.4</t>
  </si>
  <si>
    <t>1.1.2.3.4.5</t>
  </si>
  <si>
    <t>1.1.2.3.4.6</t>
  </si>
  <si>
    <t>1.1.2.3.4.7</t>
  </si>
  <si>
    <t>1.1.2.3.4.8</t>
  </si>
  <si>
    <t>1.1.2.3.4.9</t>
  </si>
  <si>
    <t>1.1.2.3.4.10</t>
  </si>
  <si>
    <t>1.1.2.3.4.11</t>
  </si>
  <si>
    <t>1.1.2.3.4.12</t>
  </si>
  <si>
    <t>1.1.2.4.4.13</t>
  </si>
  <si>
    <t>1.1.2.3.4.14</t>
  </si>
  <si>
    <t>1.1.2.3.4.15</t>
  </si>
  <si>
    <t xml:space="preserve">1.1.2.4.5 OBJETIVO: </t>
  </si>
  <si>
    <t>1.1.2.4.5.1</t>
  </si>
  <si>
    <t>1.1.2.4.5.2</t>
  </si>
  <si>
    <t>1.1.2.4.5.3</t>
  </si>
  <si>
    <t>1.1.2.4.5.4</t>
  </si>
  <si>
    <t>1.1.2.4.5.5</t>
  </si>
  <si>
    <t>1.1.2.4.5.6</t>
  </si>
  <si>
    <t>1.1.2.4.5.7</t>
  </si>
  <si>
    <t xml:space="preserve">1.1.2.4.6 OBJETIVO: </t>
  </si>
  <si>
    <t>1.1.2.4.6.1</t>
  </si>
  <si>
    <t>1.1.2.4.6.2</t>
  </si>
  <si>
    <t xml:space="preserve">1.1.3.5.1 OBJETIVO: </t>
  </si>
  <si>
    <t>1.1.3.5.1.1</t>
  </si>
  <si>
    <t>1.1.3.5.1.2</t>
  </si>
  <si>
    <t>1.1.3.5.1.3</t>
  </si>
  <si>
    <t>1.1.3.5.1.4</t>
  </si>
  <si>
    <t>1.1.3.5.1.5</t>
  </si>
  <si>
    <t>1.1.3.5.1.6</t>
  </si>
  <si>
    <t>1.1.3.5.1.7</t>
  </si>
  <si>
    <t>1.1.3.5.1.8</t>
  </si>
  <si>
    <t>1.1.3.5.1.9</t>
  </si>
  <si>
    <t>1.1.3.5.1.10</t>
  </si>
  <si>
    <t xml:space="preserve">2.1.1.2      LINEA DE ACCION: </t>
  </si>
  <si>
    <t xml:space="preserve">2.1.1.2.3 OBJETIVO: </t>
  </si>
  <si>
    <t>2.1.1.2.3.1</t>
  </si>
  <si>
    <t>2.1.1.2.3.2</t>
  </si>
  <si>
    <t xml:space="preserve">3.1.2 POLITICA: </t>
  </si>
  <si>
    <t xml:space="preserve">3.1.2.2 LINEA DE ACCION: </t>
  </si>
  <si>
    <t>Seguimiento y evaluación de los altetas, entrenadores, padres /madres capacitados</t>
  </si>
  <si>
    <t xml:space="preserve">2 graduaciones de los talleres Rol del Profesor de Educacion  Fisica y Entrenadores Modalidad: Virtual/Presencial. </t>
  </si>
  <si>
    <t xml:space="preserve">3.1.3 POLITICA: </t>
  </si>
  <si>
    <t xml:space="preserve">3.1.3.3 LINEA DE ACCION: </t>
  </si>
  <si>
    <t xml:space="preserve">3.1.3.3.3 OBJETIVO: </t>
  </si>
  <si>
    <t xml:space="preserve">3.1.2.2.2 OBJETIVO: </t>
  </si>
  <si>
    <t>3.1.2.2.2.1</t>
  </si>
  <si>
    <t>3.1.2.2.2.2</t>
  </si>
  <si>
    <t>3.1.2.2.2.3</t>
  </si>
  <si>
    <t>3.1.2.2.2.4</t>
  </si>
  <si>
    <t>3.1.2.2.2.5</t>
  </si>
  <si>
    <t>3.1.2.2.2.6</t>
  </si>
  <si>
    <t>3.1.2.2.2.7</t>
  </si>
  <si>
    <t>3.1.2.2.2.8</t>
  </si>
  <si>
    <t>3.1.2.2.2.9</t>
  </si>
  <si>
    <t>3.1.2.2.2.10</t>
  </si>
  <si>
    <t>3.1.2.2.2.11</t>
  </si>
  <si>
    <t>3.1.2.2.2.12</t>
  </si>
  <si>
    <t>3.1.2.2.2.13</t>
  </si>
  <si>
    <t>3.1.2.2.2.14</t>
  </si>
  <si>
    <t>3.1.2.2.2.15</t>
  </si>
  <si>
    <t>3.1.3.3.3.1</t>
  </si>
  <si>
    <t>3.1.3.3.3.2</t>
  </si>
  <si>
    <t>3.1.3.3.3.3</t>
  </si>
  <si>
    <t>3.1.3.3.3.4</t>
  </si>
  <si>
    <t>3.1.3.3.3.5</t>
  </si>
  <si>
    <t>3.1.3.3.3.6</t>
  </si>
  <si>
    <t>3.1.3.3.3.7</t>
  </si>
  <si>
    <t>3.1.3.3.3.8</t>
  </si>
  <si>
    <t>3.1.3.3.3.9</t>
  </si>
  <si>
    <t>3.1.3.3.3.10</t>
  </si>
  <si>
    <t>3.1.3.3.3.11</t>
  </si>
  <si>
    <t>3.1.3.3.3.12</t>
  </si>
  <si>
    <t>3.1.3.3.3.13</t>
  </si>
  <si>
    <t>3.1.3.3.3.14</t>
  </si>
  <si>
    <t>3.1.3.3.3.15</t>
  </si>
  <si>
    <t>3.1.3.3.3.16</t>
  </si>
  <si>
    <t>3.1.3.3.3.17</t>
  </si>
  <si>
    <t>3.1.3.3.3.18</t>
  </si>
  <si>
    <t>3.1.3.3.3.19</t>
  </si>
  <si>
    <t>3.1.3.3.3.20</t>
  </si>
  <si>
    <t>3.1.3.3.3.21</t>
  </si>
  <si>
    <t>3.1.3.3.3.22</t>
  </si>
  <si>
    <t>3.1.3.3.3.23</t>
  </si>
  <si>
    <t>3.1.4 POLITICA:</t>
  </si>
  <si>
    <t>3.1.4.4  LINEA DE ACCION:</t>
  </si>
  <si>
    <t>3.1.4.4.4 OBJETIVO:</t>
  </si>
  <si>
    <t>3.1.4.4.4.1</t>
  </si>
  <si>
    <t>3.1.4.4.4.2</t>
  </si>
  <si>
    <t>3.1.4.4.4.3</t>
  </si>
  <si>
    <t>3.1.4.4.4.4</t>
  </si>
  <si>
    <t>3.1.4.4.4.5</t>
  </si>
  <si>
    <t>3.1.4.4.4.6</t>
  </si>
  <si>
    <t>3.1.4.4.4.7</t>
  </si>
  <si>
    <t>3.1.4.4.4.8</t>
  </si>
  <si>
    <t>3.1.4.4.4.9</t>
  </si>
  <si>
    <t>3.1.4.4.4.10</t>
  </si>
  <si>
    <t>3.1.4.4.4.11</t>
  </si>
  <si>
    <t>3.1.4.4.4.12</t>
  </si>
  <si>
    <t>4.1.1.1.1.1.4</t>
  </si>
  <si>
    <t xml:space="preserve">4.1.1.1.2 OBJETIVO: </t>
  </si>
  <si>
    <t>4.1.1.1.2.1</t>
  </si>
  <si>
    <t>4.1.1.1.2.2</t>
  </si>
  <si>
    <t xml:space="preserve">4.1.1.1.3 OBJETIVO: </t>
  </si>
  <si>
    <t>4.1.1.1.3.1</t>
  </si>
  <si>
    <t>4.1.1.1.3.2</t>
  </si>
  <si>
    <t>4.1.1.1.3.3</t>
  </si>
  <si>
    <t>Sensibilización de las autoridades locales , las organizaciones comunitarias y de servicios para celebrar el Dia Nacional e Internacional de la Lucha Contra las Drogas.</t>
  </si>
  <si>
    <t xml:space="preserve">4.1.1.1.4 OBJETIVO: </t>
  </si>
  <si>
    <t>4.1.1.1.4.1</t>
  </si>
  <si>
    <t>4.1.1.1.4.2</t>
  </si>
  <si>
    <t xml:space="preserve">4.1.1.2 LINEA DE ACCION: </t>
  </si>
  <si>
    <t xml:space="preserve">4.1.1.2.5 OBJETIVO: </t>
  </si>
  <si>
    <t>4.1.1.2.5.1</t>
  </si>
  <si>
    <t xml:space="preserve">4.1.2 POLITICA: </t>
  </si>
  <si>
    <t xml:space="preserve">4.1.3 POLITICA: </t>
  </si>
  <si>
    <t xml:space="preserve">4.1.3.3  LINEA DE ACCION: </t>
  </si>
  <si>
    <r>
      <rPr>
        <b/>
        <sz val="10"/>
        <color indexed="8"/>
        <rFont val="Arial"/>
        <family val="2"/>
      </rPr>
      <t>4.1.2.2 LINEA DE ACCION</t>
    </r>
    <r>
      <rPr>
        <sz val="10"/>
        <color indexed="8"/>
        <rFont val="Arial"/>
        <family val="2"/>
      </rPr>
      <t xml:space="preserve">: </t>
    </r>
  </si>
  <si>
    <t>4.1.2.2.1.7</t>
  </si>
  <si>
    <t xml:space="preserve">4.1.2.2.6 OBJETIVO: </t>
  </si>
  <si>
    <t>4.1.2.2.6.1</t>
  </si>
  <si>
    <t>4.1.2.2.6.2</t>
  </si>
  <si>
    <t>4.1.2.2.6.3</t>
  </si>
  <si>
    <t>4.1.2.2.6.4</t>
  </si>
  <si>
    <t>4.1.2.2.6.5</t>
  </si>
  <si>
    <t>4.1.2.2.6.6</t>
  </si>
  <si>
    <t>4.1.2.2.6.8</t>
  </si>
  <si>
    <t>4.1.2.2.6.9</t>
  </si>
  <si>
    <t>4.1.2.2.6.10</t>
  </si>
  <si>
    <t>4.1.2.2.6.11</t>
  </si>
  <si>
    <t>4.1.2.2.6.12</t>
  </si>
  <si>
    <t>4.1.2.2.6.13</t>
  </si>
  <si>
    <t>4.1.2.2.6.14</t>
  </si>
  <si>
    <t>4.1.2.2.6.15</t>
  </si>
  <si>
    <t>4.1.2.2.6.16</t>
  </si>
  <si>
    <t>4.1.2.2.6.17</t>
  </si>
  <si>
    <t>4.1.2.2.6.18</t>
  </si>
  <si>
    <t>4.1.2.2.6.19</t>
  </si>
  <si>
    <t>4.1.2.2.6.20</t>
  </si>
  <si>
    <t>4.1.2.2.6.21</t>
  </si>
  <si>
    <t>4.1.2.2.6.22</t>
  </si>
  <si>
    <t>4.1.2.2.6.23</t>
  </si>
  <si>
    <t>4.1.2.2.6.24</t>
  </si>
  <si>
    <t>4.1.2.2.6.25</t>
  </si>
  <si>
    <t>4.1.2.2.6.26</t>
  </si>
  <si>
    <t>4.1.2.2.6.27</t>
  </si>
  <si>
    <t>4.1.2.2.6.28</t>
  </si>
  <si>
    <t>4.1.2.2.6.29</t>
  </si>
  <si>
    <t>4.1.2.2.6.30</t>
  </si>
  <si>
    <t>4.1.2.2.6.31</t>
  </si>
  <si>
    <t>4.1.2.2.6.32</t>
  </si>
  <si>
    <t>4.1.2.2.6.33</t>
  </si>
  <si>
    <t>4.1.2.2.6.34</t>
  </si>
  <si>
    <t>4.1.2.2.6.35</t>
  </si>
  <si>
    <t>4.1.2.2.6.36</t>
  </si>
  <si>
    <t>4.1.2.2.6.37</t>
  </si>
  <si>
    <t>4.1.2.2.6.38</t>
  </si>
  <si>
    <t xml:space="preserve">4.1.3.3.7 OBJETIVO: </t>
  </si>
  <si>
    <t>4.1.3.3.7.1</t>
  </si>
  <si>
    <t>4.1.3.3.7.2</t>
  </si>
  <si>
    <t>4.1.3.3.7.3</t>
  </si>
  <si>
    <t>4.1.3.3.7.4</t>
  </si>
  <si>
    <t>4.1.3.3.7.5</t>
  </si>
  <si>
    <t>4.1.3.3.7.6</t>
  </si>
  <si>
    <t>4.1.3.3.7.7</t>
  </si>
  <si>
    <t>4.1.3.3.7.8</t>
  </si>
  <si>
    <t>4.1.3.3.7.9</t>
  </si>
  <si>
    <t>4.1.3.3.7.10</t>
  </si>
  <si>
    <t xml:space="preserve">4.1.4 POLITICA: </t>
  </si>
  <si>
    <t xml:space="preserve">4.1.4.4    LINEA DE ACCION: </t>
  </si>
  <si>
    <t xml:space="preserve">4.1.4.4.8 OBJETIVO: </t>
  </si>
  <si>
    <t>4.1.4.4.8.1</t>
  </si>
  <si>
    <t>4.1.4.4.8.2</t>
  </si>
  <si>
    <t>4.1.4.4.8.3</t>
  </si>
  <si>
    <t>4.1.4.4.8.4</t>
  </si>
  <si>
    <t>4.1.4.4.8.5</t>
  </si>
  <si>
    <t>4.1.4.4.8.6</t>
  </si>
  <si>
    <t>4.1.4.4.8.7</t>
  </si>
  <si>
    <t>4.1.4.4.8.8</t>
  </si>
  <si>
    <t>4.1.4.4.8.9</t>
  </si>
  <si>
    <t>4.1.4.4.8.10</t>
  </si>
  <si>
    <t>4.1.4.4.9 OBJETIVO:</t>
  </si>
  <si>
    <t>4.1.4.4.9.1</t>
  </si>
  <si>
    <t>4.1.4.4.9.2</t>
  </si>
  <si>
    <t>4.1.4.4.9.3</t>
  </si>
  <si>
    <t xml:space="preserve">4.1.4.4.10 OBJETIVO: </t>
  </si>
  <si>
    <t>4.1.4.4.10.1</t>
  </si>
  <si>
    <t>4.1.4.4.10.2</t>
  </si>
  <si>
    <t>4.1.4.4.10.3</t>
  </si>
  <si>
    <t>4.1.4.5   LINEA DE ACCION:</t>
  </si>
  <si>
    <t xml:space="preserve">4.1.4.5.1 OBJETIVO: </t>
  </si>
  <si>
    <t>4.1.4.5.1.1</t>
  </si>
  <si>
    <t>4.1.4.5.1.2</t>
  </si>
  <si>
    <t>4.1.4.5.1.3</t>
  </si>
  <si>
    <t>4.1.4.5.1.4</t>
  </si>
  <si>
    <t>4.1.4.5.1.5</t>
  </si>
  <si>
    <t>. En el 2do. Trimestre 2021 estará operando la red de información sobre drogas en República Dominicana.                                                                              . En el 2do. y 4toTrimestre 2021 el Sistema Nacional de indicadores fortalecidos y protocolos revisados y Linea de Base disponible para principales indicadores.</t>
  </si>
  <si>
    <t xml:space="preserve">5.1.1.1.2 OBJETIVO: </t>
  </si>
  <si>
    <t>5.1.2.1.2.1</t>
  </si>
  <si>
    <t>5.1.2.1.2.2</t>
  </si>
  <si>
    <t xml:space="preserve">5.1.1.1.3 OBJETIVO: </t>
  </si>
  <si>
    <t>5.1.3.1.3.1</t>
  </si>
  <si>
    <t>5.1.3.1.3.2</t>
  </si>
  <si>
    <t>5.1.3.1.3.3</t>
  </si>
  <si>
    <t>5.1.3.1.3.4</t>
  </si>
  <si>
    <t xml:space="preserve">5.1.1.2  LINEA DE ACCION: </t>
  </si>
  <si>
    <t xml:space="preserve">5.1.1.2.4 OBJETIVO: </t>
  </si>
  <si>
    <t>5.1.1.2.4.1</t>
  </si>
  <si>
    <t>5.1.1.2.4.2</t>
  </si>
  <si>
    <t>5.1.1.2.4.3</t>
  </si>
  <si>
    <t>5.1.1.2.4.4</t>
  </si>
  <si>
    <t>5.1.1.2.4.5</t>
  </si>
  <si>
    <t>5.1.1.2.4.6</t>
  </si>
  <si>
    <t>5.1.1.2.4.7</t>
  </si>
  <si>
    <t xml:space="preserve">5.1.1.2.5 OBJETIVO: </t>
  </si>
  <si>
    <t>5.1.1.2.5.1</t>
  </si>
  <si>
    <t>5.1.1.2.5.2</t>
  </si>
  <si>
    <t>5.1.1.2.5.3</t>
  </si>
  <si>
    <t>5.1.1.2.5.4</t>
  </si>
  <si>
    <t>5.1.1.2.5.5</t>
  </si>
  <si>
    <t>5.1.1.2.5.6</t>
  </si>
  <si>
    <t>5.1.1.2.5.7</t>
  </si>
  <si>
    <t>5.1.1.2.5.8</t>
  </si>
  <si>
    <t xml:space="preserve">5.1.1.3  LINEA DE ACCION: </t>
  </si>
  <si>
    <t xml:space="preserve">5.1.1.3.6 OBJETIVO: </t>
  </si>
  <si>
    <t>5.1.1.3.6.1</t>
  </si>
  <si>
    <t xml:space="preserve">5.1.1.4 LINEA DE ACCION: </t>
  </si>
  <si>
    <t xml:space="preserve">5.1.1.4.7 OBJETIVO: </t>
  </si>
  <si>
    <t>5.1.1.4.7.1</t>
  </si>
  <si>
    <t xml:space="preserve">5.1.1.5 LINEA DE ACCION: </t>
  </si>
  <si>
    <t xml:space="preserve">5.1.1.5.8 OBJETIVO: </t>
  </si>
  <si>
    <t>5.1.1.5.8.1</t>
  </si>
  <si>
    <t>5.1.1.5.8.2</t>
  </si>
  <si>
    <t xml:space="preserve">5.1.1.6  LINEA DE ACCION: </t>
  </si>
  <si>
    <t xml:space="preserve">5.1.1.6.9 OBJETIVO: </t>
  </si>
  <si>
    <t>5.1.1.6.9.1</t>
  </si>
  <si>
    <t>5.1.1.6.9.2</t>
  </si>
  <si>
    <t>5.1.1.6.9.3</t>
  </si>
  <si>
    <t>5.1.1.6.9.4</t>
  </si>
  <si>
    <t>5.1.1.6.9.5</t>
  </si>
  <si>
    <t>5.1.1.6.9.6</t>
  </si>
  <si>
    <t>5.1.1.6.9.7</t>
  </si>
  <si>
    <t>5.1.1.6.9.8</t>
  </si>
  <si>
    <t xml:space="preserve">6.1.1.2     LINEA DE ACCION: </t>
  </si>
  <si>
    <t xml:space="preserve">6.1.1.2.2 OBJETIVO: </t>
  </si>
  <si>
    <t>6.1.1.2.2.1</t>
  </si>
  <si>
    <t>6.1.1.2.2.2</t>
  </si>
  <si>
    <t>6.1.1.2.2.3</t>
  </si>
  <si>
    <t>6.1.1.2.2.4</t>
  </si>
  <si>
    <t>6.1.1.2.2.5</t>
  </si>
  <si>
    <t>6.1.1.2.2.6</t>
  </si>
  <si>
    <t>6.1.1.2.2.7</t>
  </si>
  <si>
    <t>6.1.1.2.2.8</t>
  </si>
  <si>
    <t>6.1.1.2.2.9</t>
  </si>
  <si>
    <t>6.1.1.2.2.10</t>
  </si>
  <si>
    <t>6.1.1.2.2.11</t>
  </si>
  <si>
    <t xml:space="preserve">6.1.1.2.3 OBJETIVO: </t>
  </si>
  <si>
    <t>6.1.1.2.3.1</t>
  </si>
  <si>
    <t>6.1.1.2.3.2</t>
  </si>
  <si>
    <t>6.1.1.2.3.3</t>
  </si>
  <si>
    <t>6.1.1.2.3.4</t>
  </si>
  <si>
    <t>6.1.1.2.3.5</t>
  </si>
  <si>
    <t>6.1.1.2.3.6</t>
  </si>
  <si>
    <t xml:space="preserve">6.1.1.2.4 OBJETIVO: </t>
  </si>
  <si>
    <t>6.1.1.2.4.1</t>
  </si>
  <si>
    <t>6.1.1.2.4.2</t>
  </si>
  <si>
    <t>6.1.1.2.4.3</t>
  </si>
  <si>
    <t>6.1.1.2.4.4</t>
  </si>
  <si>
    <t>6.1.1.2.4.5</t>
  </si>
  <si>
    <t>6.1.1.2.4.6</t>
  </si>
  <si>
    <t>6.1.1.2.4.7</t>
  </si>
  <si>
    <t>6.1.1.2.4.8</t>
  </si>
  <si>
    <t>6.1.1.2.4.9</t>
  </si>
  <si>
    <t>6.1.1.2.4.10</t>
  </si>
  <si>
    <t xml:space="preserve">6.1.1.2.5 OBJETIVO: </t>
  </si>
  <si>
    <t>6.1.1.2.5.1</t>
  </si>
  <si>
    <t>6.1.1.2.5.2</t>
  </si>
  <si>
    <t>6.1.1.2.5.3</t>
  </si>
  <si>
    <t>6.1.1.2.5.4</t>
  </si>
  <si>
    <t>6.1.1.2.5.5</t>
  </si>
  <si>
    <t>6.1.1.2.5.6</t>
  </si>
  <si>
    <t xml:space="preserve">6.1.1.2.6 OBJETIVO: </t>
  </si>
  <si>
    <t>6.1.1.2.6.1</t>
  </si>
  <si>
    <t xml:space="preserve">6.1.2 POLITICA: </t>
  </si>
  <si>
    <t xml:space="preserve">6.1.2.3 LINEA DE ACCION: </t>
  </si>
  <si>
    <t xml:space="preserve">6.1.2.3.7 OBJETIVO: </t>
  </si>
  <si>
    <t>6.1.2.3.7.1</t>
  </si>
  <si>
    <t>6.1.2.3.7.2</t>
  </si>
  <si>
    <t>6.1.2.3.7.3</t>
  </si>
  <si>
    <t>6.1.2.3.7.4</t>
  </si>
  <si>
    <t>6.1.2.3.7.5</t>
  </si>
  <si>
    <t>6.1.2.3.7.6</t>
  </si>
  <si>
    <t>6.1.2.3.7.7</t>
  </si>
  <si>
    <t>6.1.2.3.7.8</t>
  </si>
  <si>
    <t>6.1.2.3.7.9</t>
  </si>
  <si>
    <t>6.1.2.3.7.10</t>
  </si>
  <si>
    <t>6.1.2.3.7.11</t>
  </si>
  <si>
    <t>6.1.2.3.7.12</t>
  </si>
  <si>
    <t>6.1.2.3.7.13</t>
  </si>
  <si>
    <t>Enero/Dic. 2021</t>
  </si>
  <si>
    <t>Impartir talleres de capacitación al personal en modalidad virtual.</t>
  </si>
  <si>
    <t>Desarrollo plan de mejora para los indicadores del SISMAP.</t>
  </si>
  <si>
    <t>SISMAP actualizado.</t>
  </si>
  <si>
    <t>Implementar herramienta de medición periódica del avance del SISMAP y aplicar encuesta de clima y satisfacción.</t>
  </si>
  <si>
    <t>Presidencia/ RRHH/ Beneficios Laborales/ Dirección Administrativa y Financiera/Auditoría/ Contraloría</t>
  </si>
  <si>
    <t>Enero/abril 2021</t>
  </si>
  <si>
    <t xml:space="preserve">Presidencia/ RRHH/ Beneficios Laborales/ Dirección Administrativa y Financiera/Auditoría/ Contraloria </t>
  </si>
  <si>
    <t xml:space="preserve">RRHH/Comunicación/ Dirección Administrativa- Financiera / Comunicación/Contabilidad/Jurídica  </t>
  </si>
  <si>
    <t xml:space="preserve">Presidencia/ RRHH/ Beneficios Laborales/ Dirección Administrativa y Financiera/MAP/Auditoría /Contraloría </t>
  </si>
  <si>
    <t>En proceso de implementar la evaluación por competencia para los servidores no incorporados a la Carrera Administrativa que prestan servicios en esta institución.</t>
  </si>
  <si>
    <t xml:space="preserve">Presidencia/ RRHH/ Beneficios Laborales/ Dirección Administrativa y Financiera/MAP/Auditoría/ Contraloría </t>
  </si>
  <si>
    <t>RRHH/Presidencia /Dirección Administrativa y Financiera/Técnología de la Información y Comunicación</t>
  </si>
  <si>
    <t>Febrero/Dic.  2021</t>
  </si>
  <si>
    <t xml:space="preserve">Reclutamiento a través de concursos.                         El CND contará con las políticas recomendadas por la NOBACI incorporadas al reglamento del personal.
</t>
  </si>
  <si>
    <t>Puesta en ejecución del reglamento del personal.</t>
  </si>
  <si>
    <t>Socialización del Codigo de Vestimenta.</t>
  </si>
  <si>
    <t xml:space="preserve">RRHH/Capacitación y Desarrollo </t>
  </si>
  <si>
    <t xml:space="preserve">RRHH/Comunicación/ Beneficios Laborales/Dirección Adminístrativa y  Financiera
</t>
  </si>
  <si>
    <t>Abril/2021</t>
  </si>
  <si>
    <t>Mayo/2021</t>
  </si>
  <si>
    <t xml:space="preserve">Segundo trimestre del 2021, el CND, evaluará el proceso. </t>
  </si>
  <si>
    <t>Junio/agosto 2021</t>
  </si>
  <si>
    <t>Junio/2021</t>
  </si>
  <si>
    <t>Cantidad de Departamentos con capacidad de realizar la evaluacion por competencia.</t>
  </si>
  <si>
    <t>Implementación de las medidas del Plan de señalizaciones, seguridad de puertas y rutas de evacuación.</t>
  </si>
  <si>
    <t>Julio/2021</t>
  </si>
  <si>
    <t xml:space="preserve">El Personal del CND, contará con un Bono Escolar </t>
  </si>
  <si>
    <t xml:space="preserve">Cuarto trimestre del 2021, el CND, evaluará el proceso. </t>
  </si>
  <si>
    <t>Noviembre/2021</t>
  </si>
  <si>
    <t xml:space="preserve">RRHH/Evento/Dirección Administrativa /Comunicación/Jurídica/ Planificación y Desarrollo </t>
  </si>
  <si>
    <t>Diciembre/2021</t>
  </si>
  <si>
    <t>Enviar solicitud de Nombramiento Provisional y Analisis de Expedientes.</t>
  </si>
  <si>
    <t>Enero-Dic. 2021</t>
  </si>
  <si>
    <t>Presidencia/RRHH/ Beneficios Laborales/Dirección Administrativa y Financiera</t>
  </si>
  <si>
    <t>Al finalizar el 2021, el CND evaluará  los  proceso.</t>
  </si>
  <si>
    <t>Seguimiento a la implementación de la evaluación por competencia para los servidores de Carrera Administrativa</t>
  </si>
  <si>
    <t xml:space="preserve">1er y 2do. trimestre  del 2021, el CND, evaluará el proceso y en el 3er trimenstre finaliza con la remuneracion de los empleados </t>
  </si>
  <si>
    <t>1.2.2.1.1.18</t>
  </si>
  <si>
    <t xml:space="preserve">Ejecucion y Cierre de la Evaluación del año  2021. </t>
  </si>
  <si>
    <t xml:space="preserve">Ejecución y Cierre de la Evaluación del año  2021. </t>
  </si>
  <si>
    <t xml:space="preserve">Al final del 2021, la institución contará con todo el personal uniformado.  </t>
  </si>
  <si>
    <t xml:space="preserve">Al final del 2021,  todo el personal estará debidamente identificado.  </t>
  </si>
  <si>
    <t>Presindencia del CND.         Direccion Administrativa y Financiera.                          Recursos Humanos.           Planificacion y Desarrollo.</t>
  </si>
  <si>
    <t xml:space="preserve">a) Disponer un medio a través del cual los servidores públicos puedan solicitar asesoría sobre dudas de carácter moral en el ejercicio de sus funciones.             b) Promoción de los recursos disponibles para estos fines </t>
  </si>
  <si>
    <t>Dos viajes a cada una de la Regionales de San Francisco de Macorís y Barahona, para dar seguimiento a los trabajos realizados por los enlaces.  Transporte y viaticos</t>
  </si>
  <si>
    <t xml:space="preserve">Sensibilizar a los servidores públicos de la institución sobre los siguientes temas:     Deberes y derecho del servidor publico     . Régimen ético y disciplinario </t>
  </si>
  <si>
    <t xml:space="preserve">Sensibilizar a los servidores públicos sobre temas relacionados al impacto de la ética y los valores en la función pública. A considerar: Ética profesional, Ética Personal, Ética civil o ciudadana y Ética en valores
</t>
  </si>
  <si>
    <t>2 talleres impartidos por la DIGEIG, material de apoyo y refrigerios para 50 personas c/u.</t>
  </si>
  <si>
    <t>RD$ 00</t>
  </si>
  <si>
    <t>RD$  00</t>
  </si>
  <si>
    <t xml:space="preserve">RD$ 00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</si>
</sst>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3" formatCode="_(* #,##0.00_);_(* \(#,##0.00\);_(* &quot;-&quot;??_);_(@_)"/>
    <numFmt numFmtId="164" formatCode="_-&quot;RD$&quot;* #,##0.00_-;\-&quot;RD$&quot;* #,##0.00_-;_-&quot;RD$&quot;* &quot;-&quot;??_-;_-@_-"/>
    <numFmt numFmtId="165" formatCode="_-* #,##0.00_-;\-* #,##0.00_-;_-* &quot;-&quot;??_-;_-@_-"/>
    <numFmt numFmtId="166" formatCode="_-[$RD$-1C0A]* #,##0.00_-;\-[$RD$-1C0A]* #,##0.00_-;_-[$RD$-1C0A]* &quot;-&quot;??_-;_-@_-"/>
    <numFmt numFmtId="167" formatCode="_-&quot;DOP&quot;* #,##0.00_-;\-&quot;DOP&quot;* #,##0.00_-;_-&quot;DOP&quot;* &quot;-&quot;??_-;_-@_-"/>
    <numFmt numFmtId="168" formatCode="#,##0.00;[Red]#,##0.00"/>
    <numFmt numFmtId="169" formatCode="_(&quot;RD$&quot;* #,##0.00_);_(&quot;RD$&quot;* \(#,##0.00\);_(&quot;RD$&quot;* &quot;-&quot;??_);_(@_)"/>
  </numFmts>
  <fonts count="36" x14ac:knownFonts="1">
    <font>
      <sz val="11"/>
      <color theme="1"/>
      <name val="Calibri"/>
      <family val="2"/>
      <scheme val="minor"/>
    </font>
    <font>
      <sz val="11"/>
      <color indexed="8"/>
      <name val="Calibri"/>
      <family val="2"/>
    </font>
    <font>
      <sz val="10"/>
      <name val="Arial"/>
      <family val="2"/>
    </font>
    <font>
      <sz val="10"/>
      <color indexed="8"/>
      <name val="Arial"/>
      <family val="2"/>
    </font>
    <font>
      <u/>
      <sz val="10"/>
      <name val="Arial"/>
      <family val="2"/>
    </font>
    <font>
      <b/>
      <sz val="11"/>
      <color indexed="8"/>
      <name val="Calibri"/>
      <family val="2"/>
    </font>
    <font>
      <b/>
      <sz val="10"/>
      <color indexed="8"/>
      <name val="Arial"/>
      <family val="2"/>
    </font>
    <font>
      <sz val="14"/>
      <color indexed="8"/>
      <name val="Arial"/>
      <family val="2"/>
    </font>
    <font>
      <b/>
      <sz val="10"/>
      <color indexed="9"/>
      <name val="Arial"/>
      <family val="2"/>
    </font>
    <font>
      <sz val="8"/>
      <name val="Calibri"/>
      <family val="2"/>
    </font>
    <font>
      <b/>
      <sz val="14"/>
      <color indexed="12"/>
      <name val="Arial"/>
      <family val="2"/>
    </font>
    <font>
      <b/>
      <sz val="14"/>
      <color indexed="10"/>
      <name val="Arial"/>
      <family val="2"/>
    </font>
    <font>
      <b/>
      <sz val="14"/>
      <color indexed="17"/>
      <name val="Arial"/>
      <family val="2"/>
    </font>
    <font>
      <b/>
      <sz val="14"/>
      <color indexed="20"/>
      <name val="Arial"/>
      <family val="2"/>
    </font>
    <font>
      <sz val="9"/>
      <color indexed="8"/>
      <name val="Calibri"/>
      <family val="2"/>
    </font>
    <font>
      <sz val="9"/>
      <color indexed="8"/>
      <name val="Arial"/>
      <family val="2"/>
    </font>
    <font>
      <b/>
      <sz val="11"/>
      <color indexed="9"/>
      <name val="Calibri"/>
      <family val="2"/>
    </font>
    <font>
      <b/>
      <sz val="14"/>
      <color indexed="9"/>
      <name val="Arial"/>
      <family val="2"/>
    </font>
    <font>
      <b/>
      <sz val="10"/>
      <name val="Arial"/>
      <family val="2"/>
    </font>
    <font>
      <sz val="11"/>
      <color theme="1"/>
      <name val="Calibri"/>
      <family val="2"/>
      <scheme val="minor"/>
    </font>
    <font>
      <b/>
      <sz val="11"/>
      <color theme="1"/>
      <name val="Calibri"/>
      <family val="2"/>
      <scheme val="minor"/>
    </font>
    <font>
      <sz val="10"/>
      <color rgb="FF000000"/>
      <name val="Arial"/>
      <family val="2"/>
    </font>
    <font>
      <sz val="10"/>
      <color theme="1"/>
      <name val="Arial"/>
      <family val="2"/>
    </font>
    <font>
      <sz val="10"/>
      <color theme="1"/>
      <name val="Calibri"/>
      <family val="2"/>
      <scheme val="minor"/>
    </font>
    <font>
      <b/>
      <sz val="10"/>
      <color theme="1"/>
      <name val="Arial"/>
      <family val="2"/>
    </font>
    <font>
      <b/>
      <sz val="14"/>
      <color indexed="8"/>
      <name val="Arial"/>
      <family val="2"/>
    </font>
    <font>
      <b/>
      <sz val="14"/>
      <color theme="1"/>
      <name val="Arial"/>
      <family val="2"/>
    </font>
    <font>
      <sz val="11"/>
      <color theme="1"/>
      <name val="Arial"/>
      <family val="2"/>
    </font>
    <font>
      <b/>
      <sz val="14"/>
      <name val="Arial"/>
      <family val="2"/>
    </font>
    <font>
      <sz val="10"/>
      <color rgb="FF0070C0"/>
      <name val="Arial"/>
      <family val="2"/>
    </font>
    <font>
      <sz val="10"/>
      <color rgb="FFFF0000"/>
      <name val="Arial"/>
      <family val="2"/>
    </font>
    <font>
      <b/>
      <sz val="11"/>
      <color theme="1"/>
      <name val="Arial"/>
      <family val="2"/>
    </font>
    <font>
      <sz val="10"/>
      <color rgb="FF4B4B4D"/>
      <name val="Arial"/>
      <family val="2"/>
    </font>
    <font>
      <sz val="16"/>
      <name val="Arial"/>
      <family val="2"/>
    </font>
    <font>
      <sz val="10"/>
      <color theme="9" tint="-0.249977111117893"/>
      <name val="Arial"/>
      <family val="2"/>
    </font>
    <font>
      <sz val="9"/>
      <name val="Arial"/>
      <family val="2"/>
    </font>
  </fonts>
  <fills count="21">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indexed="29"/>
        <bgColor indexed="64"/>
      </patternFill>
    </fill>
    <fill>
      <patternFill patternType="solid">
        <fgColor indexed="47"/>
        <bgColor indexed="64"/>
      </patternFill>
    </fill>
    <fill>
      <patternFill patternType="solid">
        <fgColor indexed="42"/>
        <bgColor indexed="64"/>
      </patternFill>
    </fill>
    <fill>
      <patternFill patternType="solid">
        <fgColor indexed="12"/>
        <bgColor indexed="64"/>
      </patternFill>
    </fill>
    <fill>
      <patternFill patternType="solid">
        <fgColor indexed="43"/>
        <bgColor indexed="64"/>
      </patternFill>
    </fill>
    <fill>
      <patternFill patternType="solid">
        <fgColor indexed="52"/>
        <bgColor indexed="64"/>
      </patternFill>
    </fill>
    <fill>
      <patternFill patternType="solid">
        <fgColor indexed="9"/>
        <bgColor indexed="64"/>
      </patternFill>
    </fill>
    <fill>
      <patternFill patternType="solid">
        <fgColor indexed="55"/>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rgb="FFFFFFFF"/>
        <bgColor indexed="64"/>
      </patternFill>
    </fill>
    <fill>
      <patternFill patternType="solid">
        <fgColor rgb="FFFFFFFF"/>
        <bgColor rgb="FF000000"/>
      </patternFill>
    </fill>
    <fill>
      <patternFill patternType="solid">
        <fgColor theme="0" tint="-4.9989318521683403E-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s>
  <cellStyleXfs count="8">
    <xf numFmtId="0" fontId="0" fillId="0" borderId="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0" fontId="2" fillId="0" borderId="0"/>
    <xf numFmtId="164" fontId="19" fillId="0" borderId="0" applyFont="0" applyFill="0" applyBorder="0" applyAlignment="0" applyProtection="0"/>
    <xf numFmtId="0" fontId="2" fillId="0" borderId="0"/>
    <xf numFmtId="165" fontId="19" fillId="0" borderId="0" applyFont="0" applyFill="0" applyBorder="0" applyAlignment="0" applyProtection="0"/>
  </cellStyleXfs>
  <cellXfs count="553">
    <xf numFmtId="0" fontId="0" fillId="0" borderId="0" xfId="0"/>
    <xf numFmtId="0" fontId="0" fillId="0" borderId="0" xfId="0" applyAlignment="1">
      <alignment vertical="top"/>
    </xf>
    <xf numFmtId="0" fontId="3" fillId="0" borderId="1" xfId="0" applyFont="1" applyFill="1" applyBorder="1" applyAlignment="1">
      <alignment vertical="top" wrapText="1"/>
    </xf>
    <xf numFmtId="0" fontId="3" fillId="0" borderId="1" xfId="0" applyFont="1" applyBorder="1" applyAlignment="1">
      <alignment horizontal="left" vertical="top" wrapText="1"/>
    </xf>
    <xf numFmtId="0" fontId="3" fillId="0" borderId="1" xfId="0" applyFont="1" applyFill="1" applyBorder="1" applyAlignment="1">
      <alignment horizontal="left" vertical="top" wrapText="1"/>
    </xf>
    <xf numFmtId="0" fontId="2" fillId="0" borderId="1" xfId="0" applyFont="1" applyFill="1" applyBorder="1" applyAlignment="1">
      <alignment vertical="top" wrapText="1"/>
    </xf>
    <xf numFmtId="0" fontId="2" fillId="0" borderId="1" xfId="0" applyFont="1" applyFill="1" applyBorder="1" applyAlignment="1">
      <alignment horizontal="left" vertical="top" wrapText="1"/>
    </xf>
    <xf numFmtId="8" fontId="2" fillId="0" borderId="1" xfId="0" applyNumberFormat="1" applyFont="1" applyBorder="1" applyAlignment="1">
      <alignment horizontal="left" vertical="top" wrapText="1"/>
    </xf>
    <xf numFmtId="8" fontId="2" fillId="0" borderId="1" xfId="0" applyNumberFormat="1" applyFont="1" applyBorder="1" applyAlignment="1">
      <alignment vertical="top" wrapText="1"/>
    </xf>
    <xf numFmtId="4" fontId="3" fillId="0" borderId="1" xfId="0" applyNumberFormat="1" applyFont="1" applyBorder="1" applyAlignment="1">
      <alignment vertical="top" wrapText="1"/>
    </xf>
    <xf numFmtId="0" fontId="0" fillId="4" borderId="1" xfId="0" applyFill="1" applyBorder="1" applyAlignment="1">
      <alignment horizontal="center" vertical="center"/>
    </xf>
    <xf numFmtId="43" fontId="0" fillId="0" borderId="0" xfId="0" applyNumberFormat="1"/>
    <xf numFmtId="43" fontId="16" fillId="7" borderId="1" xfId="0" applyNumberFormat="1" applyFont="1" applyFill="1" applyBorder="1"/>
    <xf numFmtId="0" fontId="0" fillId="8" borderId="1" xfId="0" applyFill="1" applyBorder="1" applyAlignment="1">
      <alignment vertical="center" wrapText="1"/>
    </xf>
    <xf numFmtId="0" fontId="0" fillId="8" borderId="6" xfId="0" applyFill="1" applyBorder="1" applyAlignment="1">
      <alignment vertical="center" wrapText="1"/>
    </xf>
    <xf numFmtId="49" fontId="2" fillId="0" borderId="1" xfId="0" applyNumberFormat="1" applyFont="1" applyBorder="1" applyAlignment="1">
      <alignment vertical="top" wrapText="1"/>
    </xf>
    <xf numFmtId="0" fontId="3" fillId="0" borderId="7" xfId="0" applyFont="1" applyBorder="1" applyAlignment="1">
      <alignment horizontal="left" vertical="top" wrapText="1"/>
    </xf>
    <xf numFmtId="0" fontId="0" fillId="0" borderId="10" xfId="0" applyBorder="1" applyAlignment="1">
      <alignment vertical="top"/>
    </xf>
    <xf numFmtId="0" fontId="0" fillId="0" borderId="11" xfId="0" applyBorder="1" applyAlignment="1">
      <alignment vertical="top"/>
    </xf>
    <xf numFmtId="49" fontId="3" fillId="0" borderId="1" xfId="0" applyNumberFormat="1" applyFont="1" applyFill="1" applyBorder="1" applyAlignment="1">
      <alignment horizontal="left" vertical="top" wrapText="1"/>
    </xf>
    <xf numFmtId="0" fontId="6" fillId="3" borderId="1" xfId="0" applyFont="1" applyFill="1" applyBorder="1" applyAlignment="1">
      <alignment vertical="top" wrapText="1"/>
    </xf>
    <xf numFmtId="49" fontId="2" fillId="0" borderId="1" xfId="0" applyNumberFormat="1" applyFont="1" applyFill="1" applyBorder="1" applyAlignment="1">
      <alignment vertical="top" wrapText="1"/>
    </xf>
    <xf numFmtId="49" fontId="3" fillId="0" borderId="1" xfId="0" applyNumberFormat="1" applyFont="1" applyBorder="1" applyAlignment="1">
      <alignment vertical="top" wrapText="1"/>
    </xf>
    <xf numFmtId="49" fontId="3" fillId="0" borderId="1" xfId="0" applyNumberFormat="1" applyFont="1" applyBorder="1" applyAlignment="1">
      <alignment horizontal="left" vertical="top" wrapText="1"/>
    </xf>
    <xf numFmtId="4" fontId="0" fillId="0" borderId="1" xfId="0" applyNumberFormat="1" applyBorder="1" applyAlignment="1">
      <alignment vertical="center"/>
    </xf>
    <xf numFmtId="0" fontId="0" fillId="8" borderId="15" xfId="0" applyFill="1" applyBorder="1" applyAlignment="1">
      <alignment vertical="center" wrapText="1"/>
    </xf>
    <xf numFmtId="43" fontId="6" fillId="9" borderId="1" xfId="0" applyNumberFormat="1" applyFont="1" applyFill="1" applyBorder="1" applyAlignment="1">
      <alignment vertical="center" wrapText="1"/>
    </xf>
    <xf numFmtId="17" fontId="3" fillId="0" borderId="1" xfId="0" applyNumberFormat="1" applyFont="1" applyBorder="1" applyAlignment="1">
      <alignment horizontal="left" vertical="top" wrapText="1"/>
    </xf>
    <xf numFmtId="0" fontId="6" fillId="3" borderId="13" xfId="0" applyFont="1" applyFill="1" applyBorder="1" applyAlignment="1">
      <alignment vertical="top" wrapText="1"/>
    </xf>
    <xf numFmtId="0" fontId="6" fillId="3" borderId="17" xfId="0" applyFont="1" applyFill="1" applyBorder="1" applyAlignment="1">
      <alignment vertical="top" wrapText="1"/>
    </xf>
    <xf numFmtId="49" fontId="3" fillId="0" borderId="1" xfId="0" applyNumberFormat="1" applyFont="1" applyFill="1" applyBorder="1" applyAlignment="1">
      <alignment vertical="top" wrapText="1"/>
    </xf>
    <xf numFmtId="0" fontId="3" fillId="0" borderId="0" xfId="0" applyFont="1" applyBorder="1"/>
    <xf numFmtId="0" fontId="3" fillId="14" borderId="13" xfId="0" applyFont="1" applyFill="1" applyBorder="1" applyAlignment="1">
      <alignment vertical="top" wrapText="1"/>
    </xf>
    <xf numFmtId="0" fontId="0" fillId="0" borderId="0" xfId="0" applyAlignment="1">
      <alignment vertical="top"/>
    </xf>
    <xf numFmtId="0" fontId="0" fillId="0" borderId="0" xfId="0" applyBorder="1"/>
    <xf numFmtId="0" fontId="0" fillId="0" borderId="0" xfId="0" applyBorder="1" applyAlignment="1">
      <alignment vertical="top"/>
    </xf>
    <xf numFmtId="49" fontId="3" fillId="13" borderId="1" xfId="0" applyNumberFormat="1" applyFont="1" applyFill="1" applyBorder="1" applyAlignment="1">
      <alignment vertical="top" wrapText="1"/>
    </xf>
    <xf numFmtId="49" fontId="22" fillId="0" borderId="1" xfId="0" applyNumberFormat="1" applyFont="1" applyBorder="1" applyAlignment="1">
      <alignment vertical="top" wrapText="1"/>
    </xf>
    <xf numFmtId="3" fontId="22" fillId="0" borderId="1" xfId="0" applyNumberFormat="1" applyFont="1" applyBorder="1" applyAlignment="1">
      <alignment vertical="top" wrapText="1"/>
    </xf>
    <xf numFmtId="0" fontId="22" fillId="0" borderId="1" xfId="0" applyFont="1" applyBorder="1" applyAlignment="1">
      <alignment vertical="top"/>
    </xf>
    <xf numFmtId="17" fontId="2" fillId="0" borderId="1" xfId="0" applyNumberFormat="1" applyFont="1" applyBorder="1" applyAlignment="1">
      <alignment horizontal="left" vertical="top" wrapText="1"/>
    </xf>
    <xf numFmtId="0" fontId="0" fillId="0" borderId="0" xfId="0"/>
    <xf numFmtId="0" fontId="6" fillId="14" borderId="13" xfId="0" applyFont="1" applyFill="1" applyBorder="1" applyAlignment="1">
      <alignment vertical="top" wrapText="1"/>
    </xf>
    <xf numFmtId="0" fontId="6" fillId="15" borderId="2" xfId="0" applyFont="1" applyFill="1" applyBorder="1" applyAlignment="1">
      <alignment vertical="top" wrapText="1"/>
    </xf>
    <xf numFmtId="0" fontId="22" fillId="0" borderId="1" xfId="0" applyFont="1" applyBorder="1" applyAlignment="1">
      <alignment vertical="top" wrapText="1"/>
    </xf>
    <xf numFmtId="4" fontId="3" fillId="0" borderId="4" xfId="0" applyNumberFormat="1" applyFont="1" applyBorder="1" applyAlignment="1">
      <alignment vertical="top" wrapText="1"/>
    </xf>
    <xf numFmtId="0" fontId="3" fillId="0" borderId="22" xfId="0" applyFont="1" applyBorder="1" applyAlignment="1">
      <alignment vertical="top" wrapText="1"/>
    </xf>
    <xf numFmtId="0" fontId="3" fillId="10" borderId="1" xfId="0" applyFont="1" applyFill="1" applyBorder="1" applyAlignment="1">
      <alignment vertical="top" wrapText="1"/>
    </xf>
    <xf numFmtId="0" fontId="3" fillId="10" borderId="1" xfId="0" applyFont="1" applyFill="1" applyBorder="1" applyAlignment="1">
      <alignment horizontal="left" vertical="top" wrapText="1"/>
    </xf>
    <xf numFmtId="49" fontId="22" fillId="10" borderId="1" xfId="0" applyNumberFormat="1" applyFont="1" applyFill="1" applyBorder="1" applyAlignment="1">
      <alignment vertical="top" wrapText="1"/>
    </xf>
    <xf numFmtId="0" fontId="6" fillId="3" borderId="1" xfId="0" applyFont="1" applyFill="1" applyBorder="1" applyAlignment="1">
      <alignment horizontal="center" vertical="top" wrapText="1"/>
    </xf>
    <xf numFmtId="0" fontId="3" fillId="13" borderId="1" xfId="0" applyFont="1" applyFill="1" applyBorder="1" applyAlignment="1">
      <alignment horizontal="left" vertical="top" wrapText="1"/>
    </xf>
    <xf numFmtId="0" fontId="6" fillId="11" borderId="1" xfId="0" applyFont="1" applyFill="1" applyBorder="1" applyAlignment="1">
      <alignment horizontal="center" vertical="top" wrapText="1"/>
    </xf>
    <xf numFmtId="0" fontId="18" fillId="11" borderId="1" xfId="0" applyFont="1" applyFill="1" applyBorder="1" applyAlignment="1">
      <alignment horizontal="center" vertical="top" wrapText="1"/>
    </xf>
    <xf numFmtId="0" fontId="18" fillId="11" borderId="2" xfId="0" applyFont="1" applyFill="1" applyBorder="1" applyAlignment="1">
      <alignment horizontal="center" vertical="top" wrapText="1"/>
    </xf>
    <xf numFmtId="0" fontId="0" fillId="0" borderId="0" xfId="0"/>
    <xf numFmtId="17" fontId="2" fillId="0" borderId="1" xfId="0" applyNumberFormat="1" applyFont="1" applyBorder="1" applyAlignment="1">
      <alignment vertical="top" wrapText="1"/>
    </xf>
    <xf numFmtId="0" fontId="22" fillId="0" borderId="1" xfId="0" applyFont="1" applyBorder="1" applyAlignment="1">
      <alignment horizontal="left"/>
    </xf>
    <xf numFmtId="0" fontId="22" fillId="0" borderId="0" xfId="0" applyFont="1" applyBorder="1" applyAlignment="1">
      <alignment horizontal="left"/>
    </xf>
    <xf numFmtId="0" fontId="23" fillId="0" borderId="0" xfId="0" applyFont="1" applyBorder="1"/>
    <xf numFmtId="0" fontId="6" fillId="3" borderId="7" xfId="0" applyFont="1" applyFill="1" applyBorder="1" applyAlignment="1">
      <alignment horizontal="center" vertical="top" wrapText="1"/>
    </xf>
    <xf numFmtId="0" fontId="22" fillId="13" borderId="2" xfId="0" applyFont="1" applyFill="1" applyBorder="1" applyAlignment="1">
      <alignment vertical="top" wrapText="1"/>
    </xf>
    <xf numFmtId="0" fontId="6" fillId="14" borderId="7" xfId="0" applyFont="1" applyFill="1" applyBorder="1" applyAlignment="1">
      <alignment horizontal="center" vertical="top" wrapText="1"/>
    </xf>
    <xf numFmtId="0" fontId="18" fillId="14" borderId="1" xfId="0" applyFont="1" applyFill="1" applyBorder="1" applyAlignment="1">
      <alignment horizontal="center" vertical="top" wrapText="1"/>
    </xf>
    <xf numFmtId="0" fontId="25" fillId="16" borderId="1" xfId="0" applyFont="1" applyFill="1" applyBorder="1" applyAlignment="1">
      <alignment vertical="top" wrapText="1"/>
    </xf>
    <xf numFmtId="0" fontId="3" fillId="0" borderId="4" xfId="0" applyFont="1" applyBorder="1" applyAlignment="1">
      <alignment vertical="top" wrapText="1"/>
    </xf>
    <xf numFmtId="0" fontId="25" fillId="9" borderId="1" xfId="0" applyFont="1" applyFill="1" applyBorder="1" applyAlignment="1">
      <alignment vertical="top" wrapText="1"/>
    </xf>
    <xf numFmtId="0" fontId="6" fillId="11" borderId="1" xfId="0" applyFont="1" applyFill="1" applyBorder="1" applyAlignment="1">
      <alignment vertical="top" wrapText="1"/>
    </xf>
    <xf numFmtId="0" fontId="22" fillId="13" borderId="1" xfId="0" applyFont="1" applyFill="1" applyBorder="1" applyAlignment="1">
      <alignment horizontal="left" vertical="top" wrapText="1"/>
    </xf>
    <xf numFmtId="0" fontId="3" fillId="13" borderId="7" xfId="0" applyFont="1" applyFill="1" applyBorder="1" applyAlignment="1">
      <alignment horizontal="left" vertical="top" wrapText="1"/>
    </xf>
    <xf numFmtId="0" fontId="22" fillId="13" borderId="1" xfId="0" applyFont="1" applyFill="1" applyBorder="1" applyAlignment="1">
      <alignment horizontal="justify" vertical="top" wrapText="1" readingOrder="1"/>
    </xf>
    <xf numFmtId="0" fontId="22" fillId="13" borderId="1" xfId="0" applyFont="1" applyFill="1" applyBorder="1" applyAlignment="1">
      <alignment horizontal="justify" vertical="top" wrapText="1"/>
    </xf>
    <xf numFmtId="17" fontId="22" fillId="13" borderId="1" xfId="0" applyNumberFormat="1" applyFont="1" applyFill="1" applyBorder="1" applyAlignment="1">
      <alignment horizontal="left" vertical="top" wrapText="1"/>
    </xf>
    <xf numFmtId="0" fontId="20" fillId="0" borderId="0" xfId="0" applyFont="1"/>
    <xf numFmtId="49" fontId="3" fillId="10" borderId="1" xfId="0" applyNumberFormat="1" applyFont="1" applyFill="1" applyBorder="1" applyAlignment="1">
      <alignment vertical="top" wrapText="1"/>
    </xf>
    <xf numFmtId="0" fontId="2" fillId="10" borderId="1" xfId="0" applyFont="1" applyFill="1" applyBorder="1" applyAlignment="1">
      <alignment vertical="top" wrapText="1"/>
    </xf>
    <xf numFmtId="49" fontId="3" fillId="10" borderId="1" xfId="0" applyNumberFormat="1" applyFont="1" applyFill="1" applyBorder="1" applyAlignment="1">
      <alignment horizontal="left" vertical="top" wrapText="1"/>
    </xf>
    <xf numFmtId="0" fontId="3" fillId="10" borderId="19" xfId="0" applyFont="1" applyFill="1" applyBorder="1" applyAlignment="1">
      <alignment vertical="top" wrapText="1"/>
    </xf>
    <xf numFmtId="3" fontId="3" fillId="10" borderId="8" xfId="0" applyNumberFormat="1" applyFont="1" applyFill="1" applyBorder="1" applyAlignment="1">
      <alignment vertical="top" wrapText="1"/>
    </xf>
    <xf numFmtId="49" fontId="2" fillId="10" borderId="1" xfId="0" applyNumberFormat="1" applyFont="1" applyFill="1" applyBorder="1" applyAlignment="1">
      <alignment horizontal="left" vertical="top" wrapText="1"/>
    </xf>
    <xf numFmtId="0" fontId="22" fillId="13" borderId="1" xfId="0" applyFont="1" applyFill="1" applyBorder="1" applyAlignment="1">
      <alignment vertical="top" wrapText="1"/>
    </xf>
    <xf numFmtId="0" fontId="3" fillId="13" borderId="1" xfId="0" applyFont="1" applyFill="1" applyBorder="1" applyAlignment="1">
      <alignment vertical="top" wrapText="1"/>
    </xf>
    <xf numFmtId="0" fontId="22" fillId="13" borderId="14" xfId="0" applyFont="1" applyFill="1" applyBorder="1" applyAlignment="1">
      <alignment vertical="top" wrapText="1"/>
    </xf>
    <xf numFmtId="0" fontId="3" fillId="0" borderId="7" xfId="0" applyFont="1" applyBorder="1" applyAlignment="1">
      <alignment vertical="top" wrapText="1"/>
    </xf>
    <xf numFmtId="0" fontId="2" fillId="0" borderId="1" xfId="0" applyFont="1" applyBorder="1" applyAlignment="1">
      <alignment horizontal="left" vertical="top" wrapText="1"/>
    </xf>
    <xf numFmtId="0" fontId="2" fillId="0" borderId="7" xfId="0" applyFont="1" applyBorder="1" applyAlignment="1">
      <alignment horizontal="left" vertical="top" wrapText="1"/>
    </xf>
    <xf numFmtId="0" fontId="22" fillId="13" borderId="14" xfId="0" applyFont="1" applyFill="1" applyBorder="1" applyAlignment="1">
      <alignment horizontal="left" vertical="top" wrapText="1"/>
    </xf>
    <xf numFmtId="0" fontId="22" fillId="0" borderId="4" xfId="0" applyFont="1" applyBorder="1" applyAlignment="1">
      <alignment vertical="top" wrapText="1"/>
    </xf>
    <xf numFmtId="0" fontId="22" fillId="0" borderId="1" xfId="0" applyFont="1" applyFill="1" applyBorder="1" applyAlignment="1">
      <alignment vertical="top" wrapText="1"/>
    </xf>
    <xf numFmtId="49" fontId="2" fillId="10" borderId="1" xfId="0" applyNumberFormat="1" applyFont="1" applyFill="1" applyBorder="1" applyAlignment="1">
      <alignment vertical="top" wrapText="1"/>
    </xf>
    <xf numFmtId="49" fontId="3" fillId="10" borderId="14" xfId="0" applyNumberFormat="1" applyFont="1" applyFill="1" applyBorder="1" applyAlignment="1">
      <alignment vertical="top" wrapText="1"/>
    </xf>
    <xf numFmtId="0" fontId="28" fillId="17" borderId="1" xfId="0" applyFont="1" applyFill="1" applyBorder="1" applyAlignment="1">
      <alignment vertical="top" wrapText="1"/>
    </xf>
    <xf numFmtId="0" fontId="6" fillId="14" borderId="2" xfId="0" applyFont="1" applyFill="1" applyBorder="1" applyAlignment="1">
      <alignment horizontal="center" vertical="top" wrapText="1"/>
    </xf>
    <xf numFmtId="0" fontId="25" fillId="3" borderId="2" xfId="0" applyFont="1" applyFill="1" applyBorder="1" applyAlignment="1">
      <alignment vertical="top" wrapText="1"/>
    </xf>
    <xf numFmtId="0" fontId="6" fillId="13" borderId="0" xfId="0" applyFont="1" applyFill="1" applyBorder="1" applyAlignment="1">
      <alignment vertical="center" wrapText="1"/>
    </xf>
    <xf numFmtId="0" fontId="0" fillId="4" borderId="4" xfId="0" applyFill="1" applyBorder="1" applyAlignment="1">
      <alignment vertical="center"/>
    </xf>
    <xf numFmtId="4" fontId="0" fillId="0" borderId="1" xfId="0" applyNumberFormat="1" applyBorder="1" applyAlignment="1">
      <alignment horizontal="right" vertical="center"/>
    </xf>
    <xf numFmtId="4" fontId="0" fillId="5" borderId="1" xfId="0" applyNumberFormat="1" applyFill="1" applyBorder="1" applyAlignment="1">
      <alignment vertical="center"/>
    </xf>
    <xf numFmtId="4" fontId="0" fillId="0" borderId="1" xfId="0" applyNumberFormat="1" applyBorder="1"/>
    <xf numFmtId="4" fontId="0" fillId="0" borderId="0" xfId="0" applyNumberFormat="1" applyAlignment="1">
      <alignment horizontal="right"/>
    </xf>
    <xf numFmtId="4" fontId="0" fillId="0" borderId="15" xfId="0" applyNumberFormat="1" applyBorder="1" applyAlignment="1">
      <alignment vertical="center"/>
    </xf>
    <xf numFmtId="4" fontId="0" fillId="5" borderId="14" xfId="0" applyNumberFormat="1" applyFill="1" applyBorder="1" applyAlignment="1">
      <alignment vertical="center"/>
    </xf>
    <xf numFmtId="0" fontId="3" fillId="0" borderId="1" xfId="0" applyFont="1" applyBorder="1" applyAlignment="1">
      <alignment vertical="top" wrapText="1"/>
    </xf>
    <xf numFmtId="0" fontId="23" fillId="0" borderId="1" xfId="0" applyFont="1" applyBorder="1"/>
    <xf numFmtId="43" fontId="3" fillId="13" borderId="1" xfId="2" applyNumberFormat="1" applyFont="1" applyFill="1" applyBorder="1" applyAlignment="1">
      <alignment horizontal="left" vertical="top" wrapText="1"/>
    </xf>
    <xf numFmtId="17" fontId="21" fillId="0" borderId="1" xfId="0" applyNumberFormat="1" applyFont="1" applyBorder="1" applyAlignment="1">
      <alignment horizontal="left" vertical="top" wrapText="1"/>
    </xf>
    <xf numFmtId="0" fontId="21" fillId="18" borderId="1" xfId="0" applyFont="1" applyFill="1" applyBorder="1" applyAlignment="1">
      <alignment horizontal="left" vertical="top" wrapText="1"/>
    </xf>
    <xf numFmtId="17" fontId="21" fillId="18" borderId="1" xfId="0" applyNumberFormat="1" applyFont="1" applyFill="1" applyBorder="1" applyAlignment="1">
      <alignment horizontal="left" vertical="top" wrapText="1"/>
    </xf>
    <xf numFmtId="17" fontId="3" fillId="13" borderId="1" xfId="0" applyNumberFormat="1" applyFont="1" applyFill="1" applyBorder="1" applyAlignment="1">
      <alignment vertical="top" wrapText="1"/>
    </xf>
    <xf numFmtId="0" fontId="22" fillId="13" borderId="0" xfId="0" applyFont="1" applyFill="1" applyBorder="1" applyAlignment="1">
      <alignment vertical="top" wrapText="1"/>
    </xf>
    <xf numFmtId="0" fontId="24" fillId="14" borderId="1" xfId="0" applyFont="1" applyFill="1" applyBorder="1"/>
    <xf numFmtId="0" fontId="15" fillId="0" borderId="1" xfId="0" applyFont="1" applyBorder="1" applyAlignment="1">
      <alignment horizontal="left" vertical="top" wrapText="1"/>
    </xf>
    <xf numFmtId="0" fontId="2" fillId="0" borderId="7" xfId="0" applyFont="1" applyBorder="1" applyAlignment="1">
      <alignment vertical="top" wrapText="1"/>
    </xf>
    <xf numFmtId="0" fontId="6" fillId="3" borderId="14" xfId="0" applyFont="1" applyFill="1" applyBorder="1" applyAlignment="1">
      <alignment vertical="top" wrapText="1"/>
    </xf>
    <xf numFmtId="164" fontId="6" fillId="2" borderId="1" xfId="5" applyFont="1" applyFill="1" applyBorder="1" applyAlignment="1">
      <alignment vertical="center" wrapText="1"/>
    </xf>
    <xf numFmtId="0" fontId="3" fillId="13" borderId="1" xfId="0" applyFont="1" applyFill="1" applyBorder="1" applyAlignment="1">
      <alignment horizontal="left" vertical="top"/>
    </xf>
    <xf numFmtId="0" fontId="6" fillId="13" borderId="0" xfId="0" applyFont="1" applyFill="1" applyBorder="1" applyAlignment="1">
      <alignment horizontal="center" vertical="top" wrapText="1"/>
    </xf>
    <xf numFmtId="164" fontId="6" fillId="13" borderId="0" xfId="5" applyFont="1" applyFill="1" applyBorder="1" applyAlignment="1">
      <alignment horizontal="right"/>
    </xf>
    <xf numFmtId="0" fontId="6" fillId="14" borderId="13" xfId="0" applyFont="1" applyFill="1" applyBorder="1" applyAlignment="1">
      <alignment horizontal="center" vertical="top" wrapText="1"/>
    </xf>
    <xf numFmtId="0" fontId="6" fillId="3" borderId="13" xfId="0" applyFont="1" applyFill="1" applyBorder="1" applyAlignment="1">
      <alignment horizontal="center" vertical="top" wrapText="1"/>
    </xf>
    <xf numFmtId="0" fontId="6" fillId="3" borderId="13" xfId="0" applyFont="1" applyFill="1" applyBorder="1" applyAlignment="1">
      <alignment horizontal="center"/>
    </xf>
    <xf numFmtId="0" fontId="6" fillId="3" borderId="13" xfId="0" applyFont="1" applyFill="1" applyBorder="1" applyAlignment="1">
      <alignment horizontal="left" vertical="top" wrapText="1"/>
    </xf>
    <xf numFmtId="43" fontId="3" fillId="13" borderId="1" xfId="2" applyNumberFormat="1" applyFont="1" applyFill="1" applyBorder="1" applyAlignment="1">
      <alignment vertical="top" wrapText="1"/>
    </xf>
    <xf numFmtId="49" fontId="3" fillId="13" borderId="4" xfId="0" applyNumberFormat="1" applyFont="1" applyFill="1" applyBorder="1" applyAlignment="1">
      <alignment vertical="top" wrapText="1"/>
    </xf>
    <xf numFmtId="0" fontId="21" fillId="0" borderId="1" xfId="0" applyFont="1" applyBorder="1" applyAlignment="1">
      <alignment vertical="top"/>
    </xf>
    <xf numFmtId="0" fontId="3" fillId="14" borderId="0" xfId="0" applyFont="1" applyFill="1" applyAlignment="1">
      <alignment vertical="top" wrapText="1"/>
    </xf>
    <xf numFmtId="167" fontId="6" fillId="14" borderId="1" xfId="5" applyNumberFormat="1" applyFont="1" applyFill="1" applyBorder="1" applyAlignment="1">
      <alignment horizontal="center" vertical="top" wrapText="1"/>
    </xf>
    <xf numFmtId="164" fontId="2" fillId="0" borderId="1" xfId="5" applyFont="1" applyBorder="1" applyAlignment="1">
      <alignment horizontal="left" vertical="top" wrapText="1"/>
    </xf>
    <xf numFmtId="0" fontId="22" fillId="0" borderId="1" xfId="0" applyFont="1" applyBorder="1" applyAlignment="1">
      <alignment horizontal="left" vertical="top"/>
    </xf>
    <xf numFmtId="0" fontId="2" fillId="13" borderId="1" xfId="6" applyFont="1" applyFill="1" applyBorder="1" applyAlignment="1">
      <alignment horizontal="justify" vertical="top" wrapText="1"/>
    </xf>
    <xf numFmtId="0" fontId="22" fillId="0" borderId="1" xfId="0" applyFont="1" applyBorder="1" applyAlignment="1">
      <alignment horizontal="center" vertical="center"/>
    </xf>
    <xf numFmtId="164" fontId="22" fillId="0" borderId="1" xfId="5" applyFont="1" applyBorder="1" applyAlignment="1">
      <alignment vertical="top"/>
    </xf>
    <xf numFmtId="164" fontId="22" fillId="0" borderId="1" xfId="5" applyFont="1" applyBorder="1" applyAlignment="1">
      <alignment horizontal="left" vertical="top"/>
    </xf>
    <xf numFmtId="164" fontId="2" fillId="0" borderId="1" xfId="5" applyFont="1" applyBorder="1" applyAlignment="1">
      <alignment vertical="top" wrapText="1"/>
    </xf>
    <xf numFmtId="0" fontId="2" fillId="0" borderId="1" xfId="6" applyFont="1" applyFill="1" applyBorder="1" applyAlignment="1">
      <alignment vertical="top" wrapText="1"/>
    </xf>
    <xf numFmtId="0" fontId="21" fillId="0" borderId="1" xfId="0" applyFont="1" applyBorder="1" applyAlignment="1">
      <alignment vertical="top" wrapText="1"/>
    </xf>
    <xf numFmtId="167" fontId="18" fillId="14" borderId="1" xfId="5" applyNumberFormat="1" applyFont="1" applyFill="1" applyBorder="1" applyAlignment="1">
      <alignment horizontal="center" vertical="top" wrapText="1"/>
    </xf>
    <xf numFmtId="0" fontId="2" fillId="0" borderId="1" xfId="6" applyFont="1" applyFill="1" applyBorder="1" applyAlignment="1">
      <alignment horizontal="justify" vertical="top"/>
    </xf>
    <xf numFmtId="0" fontId="2" fillId="19" borderId="1" xfId="0" applyFont="1" applyFill="1" applyBorder="1" applyAlignment="1">
      <alignment vertical="top" wrapText="1"/>
    </xf>
    <xf numFmtId="0" fontId="22" fillId="14" borderId="1" xfId="0" applyFont="1" applyFill="1" applyBorder="1"/>
    <xf numFmtId="164" fontId="3" fillId="0" borderId="1" xfId="5" applyFont="1" applyFill="1" applyBorder="1" applyAlignment="1">
      <alignment horizontal="left" vertical="top" wrapText="1"/>
    </xf>
    <xf numFmtId="164" fontId="3" fillId="0" borderId="1" xfId="5" applyFont="1" applyBorder="1" applyAlignment="1">
      <alignment horizontal="left" vertical="top" wrapText="1"/>
    </xf>
    <xf numFmtId="17" fontId="3" fillId="0" borderId="1" xfId="0" applyNumberFormat="1" applyFont="1" applyFill="1" applyBorder="1" applyAlignment="1">
      <alignment vertical="top" wrapText="1"/>
    </xf>
    <xf numFmtId="0" fontId="27" fillId="14" borderId="1" xfId="0" applyFont="1" applyFill="1" applyBorder="1"/>
    <xf numFmtId="164" fontId="6" fillId="12" borderId="1" xfId="5" applyFont="1" applyFill="1" applyBorder="1" applyAlignment="1">
      <alignment horizontal="right" vertical="top" wrapText="1"/>
    </xf>
    <xf numFmtId="0" fontId="23" fillId="0" borderId="0" xfId="0" applyFont="1"/>
    <xf numFmtId="164" fontId="3" fillId="0" borderId="1" xfId="5" applyFont="1" applyBorder="1" applyAlignment="1">
      <alignment vertical="top" wrapText="1"/>
    </xf>
    <xf numFmtId="164" fontId="3" fillId="0" borderId="1" xfId="5" applyFont="1" applyBorder="1" applyAlignment="1">
      <alignment horizontal="right" vertical="top" wrapText="1"/>
    </xf>
    <xf numFmtId="164" fontId="3" fillId="0" borderId="4" xfId="5" applyFont="1" applyBorder="1" applyAlignment="1">
      <alignment vertical="top" wrapText="1"/>
    </xf>
    <xf numFmtId="164" fontId="2" fillId="0" borderId="1" xfId="5" applyFont="1" applyFill="1" applyBorder="1" applyAlignment="1">
      <alignment horizontal="center" vertical="top" wrapText="1"/>
    </xf>
    <xf numFmtId="164" fontId="3" fillId="0" borderId="1" xfId="5" applyFont="1" applyBorder="1" applyAlignment="1">
      <alignment vertical="top"/>
    </xf>
    <xf numFmtId="164" fontId="6" fillId="12" borderId="1" xfId="5" applyFont="1" applyFill="1" applyBorder="1" applyAlignment="1">
      <alignment horizontal="left" vertical="top" wrapText="1"/>
    </xf>
    <xf numFmtId="164" fontId="3" fillId="13" borderId="1" xfId="5" applyFont="1" applyFill="1" applyBorder="1" applyAlignment="1">
      <alignment horizontal="right" vertical="top" wrapText="1"/>
    </xf>
    <xf numFmtId="164" fontId="22" fillId="13" borderId="1" xfId="5" applyFont="1" applyFill="1" applyBorder="1" applyAlignment="1">
      <alignment horizontal="right" vertical="top" wrapText="1"/>
    </xf>
    <xf numFmtId="164" fontId="22" fillId="13" borderId="14" xfId="5" applyFont="1" applyFill="1" applyBorder="1" applyAlignment="1">
      <alignment horizontal="right" vertical="top" wrapText="1"/>
    </xf>
    <xf numFmtId="164" fontId="2" fillId="0" borderId="1" xfId="5" applyFont="1" applyBorder="1" applyAlignment="1">
      <alignment horizontal="right" vertical="top" wrapText="1"/>
    </xf>
    <xf numFmtId="0" fontId="26" fillId="16" borderId="19" xfId="0" applyFont="1" applyFill="1" applyBorder="1" applyAlignment="1">
      <alignment horizontal="left" vertical="top" wrapText="1"/>
    </xf>
    <xf numFmtId="164" fontId="22" fillId="0" borderId="1" xfId="5" applyFont="1" applyBorder="1" applyAlignment="1">
      <alignment horizontal="center" vertical="top" wrapText="1"/>
    </xf>
    <xf numFmtId="164" fontId="3" fillId="13" borderId="1" xfId="5" applyFont="1" applyFill="1" applyBorder="1" applyAlignment="1">
      <alignment vertical="top" wrapText="1"/>
    </xf>
    <xf numFmtId="164" fontId="21" fillId="0" borderId="1" xfId="5" applyFont="1" applyBorder="1" applyAlignment="1">
      <alignment horizontal="left" vertical="top" wrapText="1"/>
    </xf>
    <xf numFmtId="164" fontId="21" fillId="18" borderId="1" xfId="5" applyFont="1" applyFill="1" applyBorder="1" applyAlignment="1">
      <alignment horizontal="left" vertical="top" wrapText="1"/>
    </xf>
    <xf numFmtId="0" fontId="25" fillId="8" borderId="16" xfId="0" applyFont="1" applyFill="1" applyBorder="1" applyAlignment="1">
      <alignment horizontal="center" vertical="center"/>
    </xf>
    <xf numFmtId="0" fontId="6" fillId="14" borderId="1" xfId="0" applyFont="1" applyFill="1" applyBorder="1" applyAlignment="1">
      <alignment vertical="top" wrapText="1"/>
    </xf>
    <xf numFmtId="0" fontId="6" fillId="14" borderId="1" xfId="0" applyFont="1" applyFill="1" applyBorder="1" applyAlignment="1">
      <alignment horizontal="center" vertical="top" wrapText="1"/>
    </xf>
    <xf numFmtId="0" fontId="6" fillId="14" borderId="2" xfId="0" applyFont="1" applyFill="1" applyBorder="1" applyAlignment="1">
      <alignment vertical="top" wrapText="1"/>
    </xf>
    <xf numFmtId="0" fontId="22" fillId="0" borderId="1" xfId="0" applyFont="1" applyBorder="1" applyAlignment="1">
      <alignment horizontal="left" vertical="top" wrapText="1"/>
    </xf>
    <xf numFmtId="0" fontId="6" fillId="14" borderId="1" xfId="0" applyFont="1" applyFill="1" applyBorder="1" applyAlignment="1">
      <alignment horizontal="left" vertical="top" wrapText="1"/>
    </xf>
    <xf numFmtId="0" fontId="6" fillId="15" borderId="1" xfId="0" applyFont="1" applyFill="1" applyBorder="1" applyAlignment="1">
      <alignment vertical="top" wrapText="1"/>
    </xf>
    <xf numFmtId="0" fontId="2" fillId="0" borderId="1" xfId="0" applyFont="1" applyBorder="1" applyAlignment="1">
      <alignment vertical="top" wrapText="1"/>
    </xf>
    <xf numFmtId="49" fontId="2" fillId="0" borderId="1" xfId="0" applyNumberFormat="1" applyFont="1" applyBorder="1" applyAlignment="1">
      <alignment horizontal="left" vertical="top" wrapText="1"/>
    </xf>
    <xf numFmtId="0" fontId="22" fillId="0" borderId="0" xfId="0" applyFont="1"/>
    <xf numFmtId="0" fontId="20" fillId="14" borderId="1" xfId="0" applyFont="1" applyFill="1" applyBorder="1"/>
    <xf numFmtId="0" fontId="24" fillId="14" borderId="1" xfId="0" applyFont="1" applyFill="1" applyBorder="1" applyAlignment="1">
      <alignment horizontal="center"/>
    </xf>
    <xf numFmtId="43" fontId="5" fillId="2" borderId="6" xfId="0" applyNumberFormat="1" applyFont="1" applyFill="1" applyBorder="1" applyAlignment="1">
      <alignment vertical="center"/>
    </xf>
    <xf numFmtId="43" fontId="5" fillId="3" borderId="1" xfId="0" applyNumberFormat="1" applyFont="1" applyFill="1" applyBorder="1"/>
    <xf numFmtId="43" fontId="5" fillId="6" borderId="1" xfId="0" applyNumberFormat="1" applyFont="1" applyFill="1" applyBorder="1"/>
    <xf numFmtId="43" fontId="5" fillId="5" borderId="1" xfId="0" applyNumberFormat="1" applyFont="1" applyFill="1" applyBorder="1"/>
    <xf numFmtId="0" fontId="22" fillId="0" borderId="1" xfId="0" applyFont="1" applyBorder="1" applyAlignment="1">
      <alignment horizontal="left" vertical="top" wrapText="1"/>
    </xf>
    <xf numFmtId="0" fontId="2" fillId="0" borderId="1" xfId="0" applyFont="1" applyBorder="1" applyAlignment="1">
      <alignment vertical="top" wrapText="1"/>
    </xf>
    <xf numFmtId="49" fontId="2" fillId="0" borderId="1" xfId="0" applyNumberFormat="1" applyFont="1" applyBorder="1" applyAlignment="1">
      <alignment horizontal="left" vertical="top" wrapText="1"/>
    </xf>
    <xf numFmtId="0" fontId="6" fillId="3" borderId="19" xfId="0" applyFont="1" applyFill="1" applyBorder="1" applyAlignment="1">
      <alignment vertical="top" wrapText="1"/>
    </xf>
    <xf numFmtId="164" fontId="24" fillId="12" borderId="14" xfId="5" applyFont="1" applyFill="1" applyBorder="1" applyAlignment="1">
      <alignment horizontal="right"/>
    </xf>
    <xf numFmtId="164" fontId="18" fillId="12" borderId="1" xfId="5" applyFont="1" applyFill="1" applyBorder="1" applyAlignment="1">
      <alignment vertical="center"/>
    </xf>
    <xf numFmtId="0" fontId="7" fillId="3" borderId="5" xfId="0" applyFont="1" applyFill="1" applyBorder="1" applyAlignment="1">
      <alignment vertical="center" wrapText="1"/>
    </xf>
    <xf numFmtId="0" fontId="6" fillId="14" borderId="1" xfId="0" applyFont="1" applyFill="1" applyBorder="1" applyAlignment="1">
      <alignment vertical="top" wrapText="1"/>
    </xf>
    <xf numFmtId="0" fontId="24" fillId="14" borderId="1" xfId="0" applyFont="1" applyFill="1" applyBorder="1" applyAlignment="1">
      <alignment horizontal="left" vertical="top" wrapText="1"/>
    </xf>
    <xf numFmtId="0" fontId="24" fillId="14" borderId="1" xfId="0" applyFont="1" applyFill="1" applyBorder="1" applyAlignment="1">
      <alignment vertical="top"/>
    </xf>
    <xf numFmtId="0" fontId="6" fillId="14" borderId="20" xfId="0" applyFont="1" applyFill="1" applyBorder="1" applyAlignment="1">
      <alignment vertical="top" wrapText="1"/>
    </xf>
    <xf numFmtId="164" fontId="22" fillId="0" borderId="1" xfId="5" applyFont="1" applyFill="1" applyBorder="1" applyAlignment="1">
      <alignment vertical="top"/>
    </xf>
    <xf numFmtId="0" fontId="22" fillId="0" borderId="1" xfId="0" applyFont="1" applyBorder="1"/>
    <xf numFmtId="0" fontId="22" fillId="0" borderId="1" xfId="0" applyFont="1" applyBorder="1" applyAlignment="1">
      <alignment wrapText="1"/>
    </xf>
    <xf numFmtId="0" fontId="24" fillId="14" borderId="1" xfId="0" applyFont="1" applyFill="1" applyBorder="1" applyAlignment="1">
      <alignment vertical="top" wrapText="1"/>
    </xf>
    <xf numFmtId="0" fontId="24" fillId="14" borderId="1" xfId="0" applyFont="1" applyFill="1" applyBorder="1" applyAlignment="1">
      <alignment horizontal="left"/>
    </xf>
    <xf numFmtId="0" fontId="24" fillId="14" borderId="0" xfId="0" applyFont="1" applyFill="1" applyAlignment="1">
      <alignment horizontal="center"/>
    </xf>
    <xf numFmtId="164" fontId="24" fillId="12" borderId="1" xfId="0" applyNumberFormat="1" applyFont="1" applyFill="1" applyBorder="1"/>
    <xf numFmtId="0" fontId="0" fillId="14" borderId="9" xfId="0" applyFill="1" applyBorder="1" applyAlignment="1">
      <alignment vertical="top"/>
    </xf>
    <xf numFmtId="164" fontId="6" fillId="12" borderId="19" xfId="5" applyFont="1" applyFill="1" applyBorder="1" applyAlignment="1">
      <alignment horizontal="right" vertical="center"/>
    </xf>
    <xf numFmtId="43" fontId="5" fillId="17" borderId="1" xfId="0" applyNumberFormat="1" applyFont="1" applyFill="1" applyBorder="1"/>
    <xf numFmtId="0" fontId="3" fillId="3" borderId="13" xfId="0" applyFont="1" applyFill="1" applyBorder="1" applyAlignment="1">
      <alignment vertical="top" wrapText="1"/>
    </xf>
    <xf numFmtId="0" fontId="2" fillId="0" borderId="1" xfId="0" applyFont="1" applyBorder="1" applyAlignment="1">
      <alignment vertical="top" wrapText="1"/>
    </xf>
    <xf numFmtId="0" fontId="28" fillId="16" borderId="1" xfId="0" applyFont="1" applyFill="1" applyBorder="1" applyAlignment="1">
      <alignment vertical="top" wrapText="1"/>
    </xf>
    <xf numFmtId="0" fontId="24" fillId="14" borderId="1" xfId="0" applyFont="1" applyFill="1" applyBorder="1" applyAlignment="1">
      <alignment horizontal="center"/>
    </xf>
    <xf numFmtId="0" fontId="24" fillId="14" borderId="1" xfId="0" applyFont="1" applyFill="1" applyBorder="1" applyAlignment="1">
      <alignment horizontal="left"/>
    </xf>
    <xf numFmtId="0" fontId="24" fillId="14" borderId="1" xfId="0" applyFont="1" applyFill="1" applyBorder="1" applyAlignment="1">
      <alignment vertical="top"/>
    </xf>
    <xf numFmtId="0" fontId="0" fillId="0" borderId="1" xfId="0" applyBorder="1" applyAlignment="1">
      <alignment vertical="top"/>
    </xf>
    <xf numFmtId="0" fontId="27" fillId="15" borderId="1" xfId="0" applyFont="1" applyFill="1" applyBorder="1" applyAlignment="1">
      <alignment vertical="top"/>
    </xf>
    <xf numFmtId="43" fontId="31" fillId="12" borderId="1" xfId="0" applyNumberFormat="1" applyFont="1" applyFill="1" applyBorder="1" applyAlignment="1">
      <alignment vertical="top"/>
    </xf>
    <xf numFmtId="164" fontId="22" fillId="13" borderId="1" xfId="5" applyFont="1" applyFill="1" applyBorder="1" applyAlignment="1">
      <alignment horizontal="right" vertical="top" wrapText="1" readingOrder="1"/>
    </xf>
    <xf numFmtId="4" fontId="0" fillId="0" borderId="18" xfId="0" applyNumberFormat="1" applyBorder="1" applyAlignment="1">
      <alignment horizontal="right" vertical="center"/>
    </xf>
    <xf numFmtId="4" fontId="0" fillId="0" borderId="4" xfId="0" applyNumberFormat="1" applyBorder="1" applyAlignment="1">
      <alignment horizontal="right" vertical="center"/>
    </xf>
    <xf numFmtId="4" fontId="0" fillId="5" borderId="4" xfId="0" applyNumberFormat="1" applyFill="1" applyBorder="1" applyAlignment="1">
      <alignment horizontal="right" vertical="center"/>
    </xf>
    <xf numFmtId="0" fontId="24" fillId="13" borderId="1" xfId="0" applyFont="1" applyFill="1" applyBorder="1" applyAlignment="1">
      <alignment horizontal="center"/>
    </xf>
    <xf numFmtId="0" fontId="22" fillId="13" borderId="1" xfId="0" applyFont="1" applyFill="1" applyBorder="1" applyAlignment="1">
      <alignment horizontal="left" vertical="top"/>
    </xf>
    <xf numFmtId="0" fontId="0" fillId="8" borderId="20" xfId="0" applyFill="1" applyBorder="1" applyAlignment="1">
      <alignment vertical="top" wrapText="1"/>
    </xf>
    <xf numFmtId="165" fontId="0" fillId="0" borderId="0" xfId="7" applyFont="1"/>
    <xf numFmtId="165" fontId="0" fillId="0" borderId="0" xfId="0" applyNumberFormat="1"/>
    <xf numFmtId="0" fontId="22" fillId="0" borderId="1" xfId="0" applyFont="1" applyBorder="1" applyAlignment="1">
      <alignment horizontal="left" vertical="top" wrapText="1"/>
    </xf>
    <xf numFmtId="0" fontId="2" fillId="0" borderId="1" xfId="0" applyFont="1" applyBorder="1" applyAlignment="1">
      <alignment vertical="top" wrapText="1"/>
    </xf>
    <xf numFmtId="0" fontId="6" fillId="3" borderId="1" xfId="0" applyFont="1" applyFill="1" applyBorder="1" applyAlignment="1">
      <alignment horizontal="center" vertical="center" wrapText="1"/>
    </xf>
    <xf numFmtId="4" fontId="6" fillId="3" borderId="1" xfId="0" applyNumberFormat="1" applyFont="1" applyFill="1" applyBorder="1" applyAlignment="1">
      <alignment horizontal="center" vertical="center" wrapText="1"/>
    </xf>
    <xf numFmtId="0" fontId="22" fillId="0" borderId="19" xfId="0" applyFont="1" applyBorder="1" applyAlignment="1">
      <alignment vertical="top" wrapText="1"/>
    </xf>
    <xf numFmtId="0" fontId="22" fillId="0" borderId="1" xfId="0" applyFont="1" applyBorder="1" applyAlignment="1">
      <alignment horizontal="justify" vertical="top" wrapText="1"/>
    </xf>
    <xf numFmtId="49" fontId="22" fillId="0" borderId="1" xfId="0" applyNumberFormat="1" applyFont="1" applyBorder="1" applyAlignment="1">
      <alignment horizontal="left" vertical="top" wrapText="1"/>
    </xf>
    <xf numFmtId="4" fontId="3" fillId="13" borderId="1" xfId="0" applyNumberFormat="1" applyFont="1" applyFill="1" applyBorder="1" applyAlignment="1">
      <alignment horizontal="center" vertical="top"/>
    </xf>
    <xf numFmtId="0" fontId="22" fillId="0" borderId="1" xfId="0" applyFont="1" applyBorder="1" applyAlignment="1">
      <alignment horizontal="justify" vertical="top"/>
    </xf>
    <xf numFmtId="165" fontId="0" fillId="0" borderId="0" xfId="0" applyNumberFormat="1" applyFont="1"/>
    <xf numFmtId="0" fontId="22" fillId="0" borderId="1" xfId="0" applyFont="1" applyBorder="1" applyAlignment="1">
      <alignment horizontal="left" vertical="top" wrapText="1"/>
    </xf>
    <xf numFmtId="0" fontId="6" fillId="15" borderId="2" xfId="0" applyFont="1" applyFill="1" applyBorder="1" applyAlignment="1">
      <alignment horizontal="left" vertical="center" wrapText="1"/>
    </xf>
    <xf numFmtId="0" fontId="6" fillId="14" borderId="1" xfId="0" applyFont="1" applyFill="1" applyBorder="1" applyAlignment="1">
      <alignment horizontal="left" vertical="center" wrapText="1"/>
    </xf>
    <xf numFmtId="0" fontId="6" fillId="14" borderId="1" xfId="0" applyFont="1" applyFill="1" applyBorder="1" applyAlignment="1">
      <alignment horizontal="center" vertical="center" wrapText="1"/>
    </xf>
    <xf numFmtId="0" fontId="0" fillId="0" borderId="0" xfId="0" applyAlignment="1"/>
    <xf numFmtId="0" fontId="21" fillId="19" borderId="1" xfId="0" applyFont="1" applyFill="1" applyBorder="1" applyAlignment="1">
      <alignment vertical="top" wrapText="1"/>
    </xf>
    <xf numFmtId="0" fontId="21" fillId="0" borderId="19" xfId="0" applyFont="1" applyBorder="1" applyAlignment="1">
      <alignment vertical="top" wrapText="1"/>
    </xf>
    <xf numFmtId="166" fontId="2" fillId="10" borderId="1" xfId="5" applyNumberFormat="1" applyFont="1" applyFill="1" applyBorder="1" applyAlignment="1">
      <alignment horizontal="left" vertical="top" wrapText="1"/>
    </xf>
    <xf numFmtId="166" fontId="2" fillId="10" borderId="1" xfId="5" applyNumberFormat="1" applyFont="1" applyFill="1" applyBorder="1" applyAlignment="1">
      <alignment vertical="top" wrapText="1"/>
    </xf>
    <xf numFmtId="166" fontId="22" fillId="0" borderId="1" xfId="5" applyNumberFormat="1" applyFont="1" applyBorder="1" applyAlignment="1">
      <alignment horizontal="left" vertical="top" wrapText="1"/>
    </xf>
    <xf numFmtId="166" fontId="22" fillId="0" borderId="1" xfId="0" applyNumberFormat="1" applyFont="1" applyBorder="1" applyAlignment="1">
      <alignment vertical="top" wrapText="1"/>
    </xf>
    <xf numFmtId="166" fontId="3" fillId="10" borderId="1" xfId="5" applyNumberFormat="1" applyFont="1" applyFill="1" applyBorder="1" applyAlignment="1">
      <alignment horizontal="left" vertical="top" wrapText="1"/>
    </xf>
    <xf numFmtId="166" fontId="6" fillId="12" borderId="1" xfId="5" applyNumberFormat="1" applyFont="1" applyFill="1" applyBorder="1" applyAlignment="1">
      <alignment horizontal="right" vertical="top" wrapText="1"/>
    </xf>
    <xf numFmtId="0" fontId="6" fillId="14" borderId="1" xfId="0" applyFont="1" applyFill="1" applyBorder="1" applyAlignment="1">
      <alignment horizontal="center" vertical="top" wrapText="1"/>
    </xf>
    <xf numFmtId="0" fontId="6" fillId="14" borderId="1" xfId="0" applyFont="1" applyFill="1" applyBorder="1" applyAlignment="1">
      <alignment vertical="top" wrapText="1"/>
    </xf>
    <xf numFmtId="0" fontId="21" fillId="0" borderId="1" xfId="0" applyFont="1" applyBorder="1" applyAlignment="1">
      <alignment horizontal="left" vertical="top" wrapText="1"/>
    </xf>
    <xf numFmtId="0" fontId="6" fillId="15" borderId="13" xfId="0" applyFont="1" applyFill="1" applyBorder="1" applyAlignment="1">
      <alignment vertical="top" wrapText="1"/>
    </xf>
    <xf numFmtId="0" fontId="6" fillId="15" borderId="1" xfId="0" applyFont="1" applyFill="1" applyBorder="1" applyAlignment="1">
      <alignment horizontal="center" vertical="top" wrapText="1"/>
    </xf>
    <xf numFmtId="0" fontId="6" fillId="15" borderId="7" xfId="0" applyFont="1" applyFill="1" applyBorder="1" applyAlignment="1">
      <alignment horizontal="center" vertical="top" wrapText="1"/>
    </xf>
    <xf numFmtId="0" fontId="6" fillId="15" borderId="13" xfId="0" applyFont="1" applyFill="1" applyBorder="1" applyAlignment="1">
      <alignment horizontal="center" vertical="center" wrapText="1"/>
    </xf>
    <xf numFmtId="0" fontId="24" fillId="15" borderId="0" xfId="0" applyFont="1" applyFill="1" applyAlignment="1">
      <alignment vertical="top"/>
    </xf>
    <xf numFmtId="0" fontId="20" fillId="15" borderId="1" xfId="0" applyFont="1" applyFill="1" applyBorder="1" applyAlignment="1">
      <alignment vertical="top"/>
    </xf>
    <xf numFmtId="0" fontId="24" fillId="15" borderId="1" xfId="0" applyFont="1" applyFill="1" applyBorder="1" applyAlignment="1">
      <alignment horizontal="center"/>
    </xf>
    <xf numFmtId="0" fontId="24" fillId="15" borderId="1" xfId="0" applyFont="1" applyFill="1" applyBorder="1" applyAlignment="1">
      <alignment horizontal="center" vertical="top"/>
    </xf>
    <xf numFmtId="0" fontId="24" fillId="15" borderId="1" xfId="0" applyFont="1" applyFill="1" applyBorder="1" applyAlignment="1">
      <alignment vertical="top" wrapText="1"/>
    </xf>
    <xf numFmtId="0" fontId="24" fillId="15" borderId="1" xfId="0" applyFont="1" applyFill="1" applyBorder="1" applyAlignment="1">
      <alignment horizontal="left" vertical="top"/>
    </xf>
    <xf numFmtId="0" fontId="6" fillId="11" borderId="1" xfId="0" applyFont="1" applyFill="1" applyBorder="1" applyAlignment="1">
      <alignment horizontal="left" vertical="top" wrapText="1"/>
    </xf>
    <xf numFmtId="0" fontId="6" fillId="11" borderId="1" xfId="0" applyFont="1" applyFill="1" applyBorder="1" applyAlignment="1">
      <alignment horizontal="center" vertical="center"/>
    </xf>
    <xf numFmtId="0" fontId="6" fillId="11" borderId="1" xfId="0" applyFont="1" applyFill="1" applyBorder="1" applyAlignment="1">
      <alignment horizontal="center" vertical="center" wrapText="1"/>
    </xf>
    <xf numFmtId="0" fontId="6" fillId="14" borderId="13" xfId="0" applyFont="1" applyFill="1" applyBorder="1" applyAlignment="1">
      <alignment horizontal="center" vertical="center" wrapText="1"/>
    </xf>
    <xf numFmtId="0" fontId="6" fillId="14" borderId="1" xfId="0" applyFont="1" applyFill="1" applyBorder="1" applyAlignment="1">
      <alignment vertical="top" wrapText="1"/>
    </xf>
    <xf numFmtId="0" fontId="24" fillId="14" borderId="1" xfId="0" applyFont="1" applyFill="1" applyBorder="1" applyAlignment="1">
      <alignment vertical="top" wrapText="1"/>
    </xf>
    <xf numFmtId="164" fontId="2" fillId="0" borderId="4" xfId="5" applyFont="1" applyBorder="1" applyAlignment="1">
      <alignment vertical="top" wrapText="1"/>
    </xf>
    <xf numFmtId="0" fontId="24" fillId="14" borderId="1" xfId="0" applyFont="1" applyFill="1" applyBorder="1" applyAlignment="1">
      <alignment horizontal="left" vertical="top" wrapText="1"/>
    </xf>
    <xf numFmtId="0" fontId="6" fillId="14" borderId="1" xfId="0" applyFont="1" applyFill="1" applyBorder="1" applyAlignment="1">
      <alignment horizontal="center" vertical="top" wrapText="1"/>
    </xf>
    <xf numFmtId="0" fontId="2" fillId="0" borderId="1" xfId="0" applyFont="1" applyBorder="1" applyAlignment="1">
      <alignment vertical="top" wrapText="1"/>
    </xf>
    <xf numFmtId="49" fontId="2" fillId="0" borderId="1" xfId="0" applyNumberFormat="1" applyFont="1" applyBorder="1" applyAlignment="1">
      <alignment horizontal="left" vertical="top" wrapText="1"/>
    </xf>
    <xf numFmtId="0" fontId="24" fillId="14" borderId="1" xfId="0" applyFont="1" applyFill="1" applyBorder="1" applyAlignment="1">
      <alignment horizontal="center"/>
    </xf>
    <xf numFmtId="0" fontId="27" fillId="13" borderId="0" xfId="0" applyFont="1" applyFill="1" applyBorder="1" applyAlignment="1">
      <alignment vertical="top"/>
    </xf>
    <xf numFmtId="0" fontId="31" fillId="13" borderId="0" xfId="0" applyFont="1" applyFill="1" applyBorder="1" applyAlignment="1">
      <alignment horizontal="center" vertical="top" wrapText="1"/>
    </xf>
    <xf numFmtId="43" fontId="31" fillId="13" borderId="0" xfId="0" applyNumberFormat="1" applyFont="1" applyFill="1" applyBorder="1" applyAlignment="1">
      <alignment vertical="top"/>
    </xf>
    <xf numFmtId="0" fontId="6" fillId="14" borderId="1" xfId="0" applyFont="1" applyFill="1" applyBorder="1" applyAlignment="1">
      <alignment horizontal="center" vertical="top" wrapText="1"/>
    </xf>
    <xf numFmtId="0" fontId="22" fillId="0" borderId="1" xfId="0" applyFont="1" applyBorder="1" applyAlignment="1">
      <alignment horizontal="left" vertical="top" wrapText="1"/>
    </xf>
    <xf numFmtId="0" fontId="21" fillId="0" borderId="1" xfId="0" applyFont="1" applyBorder="1" applyAlignment="1">
      <alignment horizontal="left" vertical="top" wrapText="1"/>
    </xf>
    <xf numFmtId="0" fontId="6" fillId="15" borderId="2" xfId="0" applyFont="1" applyFill="1" applyBorder="1" applyAlignment="1">
      <alignment vertical="top" wrapText="1"/>
    </xf>
    <xf numFmtId="8" fontId="2" fillId="0" borderId="4" xfId="0" applyNumberFormat="1" applyFont="1" applyBorder="1" applyAlignment="1">
      <alignment vertical="top" wrapText="1"/>
    </xf>
    <xf numFmtId="0" fontId="2" fillId="0" borderId="22" xfId="0" applyFont="1" applyBorder="1" applyAlignment="1">
      <alignment vertical="top" wrapText="1"/>
    </xf>
    <xf numFmtId="0" fontId="6" fillId="3" borderId="13" xfId="0" applyFont="1" applyFill="1" applyBorder="1" applyAlignment="1">
      <alignment horizontal="center" vertical="center" wrapText="1"/>
    </xf>
    <xf numFmtId="0" fontId="6" fillId="3" borderId="13" xfId="0" applyFont="1" applyFill="1" applyBorder="1" applyAlignment="1">
      <alignment horizontal="center" vertical="center"/>
    </xf>
    <xf numFmtId="166" fontId="3" fillId="13" borderId="1" xfId="7" applyNumberFormat="1" applyFont="1" applyFill="1" applyBorder="1" applyAlignment="1">
      <alignment horizontal="left" vertical="top"/>
    </xf>
    <xf numFmtId="166" fontId="3" fillId="13" borderId="1" xfId="0" applyNumberFormat="1" applyFont="1" applyFill="1" applyBorder="1" applyAlignment="1">
      <alignment horizontal="left" vertical="top"/>
    </xf>
    <xf numFmtId="0" fontId="3" fillId="13" borderId="1" xfId="0" applyFont="1" applyFill="1" applyBorder="1" applyAlignment="1">
      <alignment horizontal="center" vertical="top" wrapText="1"/>
    </xf>
    <xf numFmtId="0" fontId="3" fillId="14" borderId="14" xfId="0" applyFont="1" applyFill="1" applyBorder="1" applyAlignment="1">
      <alignment vertical="top" wrapText="1"/>
    </xf>
    <xf numFmtId="166" fontId="3" fillId="0" borderId="1" xfId="1" applyNumberFormat="1" applyFont="1" applyBorder="1" applyAlignment="1">
      <alignment horizontal="left" vertical="top" wrapText="1"/>
    </xf>
    <xf numFmtId="0" fontId="24" fillId="14" borderId="1" xfId="0" applyFont="1" applyFill="1" applyBorder="1" applyAlignment="1">
      <alignment horizontal="center" vertical="center"/>
    </xf>
    <xf numFmtId="0" fontId="24" fillId="14" borderId="1" xfId="0" applyFont="1" applyFill="1" applyBorder="1" applyAlignment="1">
      <alignment horizontal="left" wrapText="1"/>
    </xf>
    <xf numFmtId="0" fontId="24" fillId="14" borderId="1" xfId="0" applyFont="1" applyFill="1" applyBorder="1" applyAlignment="1">
      <alignment horizontal="center" vertical="center" wrapText="1"/>
    </xf>
    <xf numFmtId="0" fontId="3" fillId="0" borderId="1" xfId="0" applyFont="1" applyBorder="1" applyAlignment="1">
      <alignment vertical="center" wrapText="1"/>
    </xf>
    <xf numFmtId="164" fontId="2" fillId="0" borderId="1" xfId="5" applyFont="1" applyBorder="1" applyAlignment="1">
      <alignment horizontal="center" vertical="center" wrapText="1"/>
    </xf>
    <xf numFmtId="167" fontId="2" fillId="0" borderId="1" xfId="0" applyNumberFormat="1" applyFont="1" applyBorder="1" applyAlignment="1">
      <alignment horizontal="center" vertical="center" wrapText="1"/>
    </xf>
    <xf numFmtId="0" fontId="6" fillId="15" borderId="2" xfId="0" applyFont="1" applyFill="1" applyBorder="1" applyAlignment="1">
      <alignment horizontal="center" vertical="center" wrapText="1"/>
    </xf>
    <xf numFmtId="0" fontId="6" fillId="15" borderId="2" xfId="0" applyFont="1" applyFill="1" applyBorder="1" applyAlignment="1">
      <alignment horizontal="center" vertical="top" wrapText="1"/>
    </xf>
    <xf numFmtId="0" fontId="6" fillId="15" borderId="1" xfId="0" applyFont="1" applyFill="1" applyBorder="1" applyAlignment="1">
      <alignment horizontal="center" vertical="center" wrapText="1"/>
    </xf>
    <xf numFmtId="0" fontId="6" fillId="15" borderId="21" xfId="0" applyFont="1" applyFill="1" applyBorder="1" applyAlignment="1">
      <alignment horizontal="center" vertical="top" wrapText="1"/>
    </xf>
    <xf numFmtId="0" fontId="2" fillId="0" borderId="1" xfId="0" applyFont="1" applyBorder="1" applyAlignment="1">
      <alignment horizontal="center" vertical="top" wrapText="1"/>
    </xf>
    <xf numFmtId="164" fontId="22" fillId="0" borderId="1" xfId="5" applyFont="1" applyBorder="1" applyAlignment="1">
      <alignment vertical="top" wrapText="1"/>
    </xf>
    <xf numFmtId="0" fontId="24" fillId="14" borderId="1" xfId="0" applyFont="1" applyFill="1" applyBorder="1" applyAlignment="1">
      <alignment vertical="top" wrapText="1"/>
    </xf>
    <xf numFmtId="164" fontId="3" fillId="0" borderId="0" xfId="5" applyFont="1" applyBorder="1" applyAlignment="1">
      <alignment vertical="top" wrapText="1"/>
    </xf>
    <xf numFmtId="0" fontId="0" fillId="4" borderId="1" xfId="0" applyFill="1" applyBorder="1" applyAlignment="1">
      <alignment horizontal="center" vertical="center" wrapText="1"/>
    </xf>
    <xf numFmtId="164" fontId="3" fillId="0" borderId="1" xfId="5" applyFont="1" applyBorder="1" applyAlignment="1">
      <alignment horizontal="center" vertical="center" wrapText="1"/>
    </xf>
    <xf numFmtId="0" fontId="6" fillId="15" borderId="1" xfId="0" applyFont="1" applyFill="1" applyBorder="1" applyAlignment="1">
      <alignment vertical="top" wrapText="1"/>
    </xf>
    <xf numFmtId="0" fontId="2" fillId="0" borderId="1" xfId="0" applyFont="1" applyBorder="1" applyAlignment="1">
      <alignment vertical="top" wrapText="1"/>
    </xf>
    <xf numFmtId="164" fontId="22" fillId="0" borderId="1" xfId="5" applyFont="1" applyBorder="1" applyAlignment="1">
      <alignment horizontal="center" vertical="center"/>
    </xf>
    <xf numFmtId="0" fontId="6" fillId="14" borderId="1" xfId="0" applyFont="1" applyFill="1" applyBorder="1" applyAlignment="1">
      <alignment vertical="top" wrapText="1"/>
    </xf>
    <xf numFmtId="0" fontId="2" fillId="0" borderId="1" xfId="0" applyFont="1" applyBorder="1" applyAlignment="1">
      <alignment vertical="top" wrapText="1"/>
    </xf>
    <xf numFmtId="49" fontId="22" fillId="13" borderId="1" xfId="0" applyNumberFormat="1" applyFont="1" applyFill="1" applyBorder="1" applyAlignment="1">
      <alignment vertical="top" wrapText="1"/>
    </xf>
    <xf numFmtId="0" fontId="2" fillId="13" borderId="1" xfId="0" applyFont="1" applyFill="1" applyBorder="1" applyAlignment="1">
      <alignment horizontal="left" vertical="top" wrapText="1"/>
    </xf>
    <xf numFmtId="49" fontId="2" fillId="13" borderId="1" xfId="0" applyNumberFormat="1" applyFont="1" applyFill="1" applyBorder="1" applyAlignment="1">
      <alignment vertical="top" wrapText="1"/>
    </xf>
    <xf numFmtId="0" fontId="2" fillId="13" borderId="1" xfId="0" applyFont="1" applyFill="1" applyBorder="1" applyAlignment="1">
      <alignment vertical="top" wrapText="1"/>
    </xf>
    <xf numFmtId="168" fontId="2" fillId="0" borderId="1" xfId="2" applyNumberFormat="1" applyFont="1" applyBorder="1" applyAlignment="1">
      <alignment horizontal="center" vertical="top" wrapText="1"/>
    </xf>
    <xf numFmtId="168" fontId="2" fillId="13" borderId="1" xfId="0" applyNumberFormat="1" applyFont="1" applyFill="1" applyBorder="1" applyAlignment="1">
      <alignment horizontal="center" vertical="top" wrapText="1"/>
    </xf>
    <xf numFmtId="17" fontId="2" fillId="13" borderId="1" xfId="0" applyNumberFormat="1" applyFont="1" applyFill="1" applyBorder="1" applyAlignment="1">
      <alignment vertical="top" wrapText="1"/>
    </xf>
    <xf numFmtId="164" fontId="2" fillId="13" borderId="1" xfId="5" applyFont="1" applyFill="1" applyBorder="1" applyAlignment="1">
      <alignment horizontal="right" vertical="top" wrapText="1"/>
    </xf>
    <xf numFmtId="0" fontId="6" fillId="15" borderId="1" xfId="0" applyFont="1" applyFill="1" applyBorder="1" applyAlignment="1">
      <alignment horizontal="left" vertical="top" wrapText="1"/>
    </xf>
    <xf numFmtId="169" fontId="18" fillId="12" borderId="1" xfId="2" applyNumberFormat="1" applyFont="1" applyFill="1" applyBorder="1" applyAlignment="1">
      <alignment horizontal="right" vertical="top" wrapText="1"/>
    </xf>
    <xf numFmtId="0" fontId="24" fillId="15" borderId="1" xfId="0" applyFont="1" applyFill="1" applyBorder="1" applyAlignment="1">
      <alignment horizontal="center" vertical="center"/>
    </xf>
    <xf numFmtId="49" fontId="34" fillId="13" borderId="1" xfId="0" applyNumberFormat="1" applyFont="1" applyFill="1" applyBorder="1" applyAlignment="1">
      <alignment vertical="top" wrapText="1"/>
    </xf>
    <xf numFmtId="0" fontId="34" fillId="13" borderId="1" xfId="0" applyFont="1" applyFill="1" applyBorder="1" applyAlignment="1">
      <alignment vertical="top" wrapText="1"/>
    </xf>
    <xf numFmtId="168" fontId="2" fillId="13" borderId="1" xfId="0" applyNumberFormat="1" applyFont="1" applyFill="1" applyBorder="1" applyAlignment="1">
      <alignment horizontal="center" vertical="center" wrapText="1"/>
    </xf>
    <xf numFmtId="164" fontId="24" fillId="12" borderId="1" xfId="5" applyFont="1" applyFill="1" applyBorder="1"/>
    <xf numFmtId="164" fontId="3" fillId="13" borderId="1" xfId="5" applyFont="1" applyFill="1" applyBorder="1" applyAlignment="1">
      <alignment horizontal="center" vertical="top" wrapText="1"/>
    </xf>
    <xf numFmtId="164" fontId="2" fillId="0" borderId="1" xfId="5" applyFont="1" applyBorder="1" applyAlignment="1">
      <alignment horizontal="left" vertical="top"/>
    </xf>
    <xf numFmtId="0" fontId="35" fillId="0" borderId="1" xfId="0" applyFont="1" applyBorder="1" applyAlignment="1">
      <alignment vertical="top" wrapText="1"/>
    </xf>
    <xf numFmtId="43" fontId="2" fillId="0" borderId="1" xfId="1" applyNumberFormat="1" applyFont="1" applyBorder="1" applyAlignment="1">
      <alignment horizontal="left" vertical="top" wrapText="1"/>
    </xf>
    <xf numFmtId="4" fontId="22" fillId="0" borderId="1" xfId="0" applyNumberFormat="1" applyFont="1" applyBorder="1" applyAlignment="1">
      <alignment vertical="top"/>
    </xf>
    <xf numFmtId="4" fontId="3" fillId="0" borderId="1" xfId="0" applyNumberFormat="1" applyFont="1" applyFill="1" applyBorder="1" applyAlignment="1">
      <alignment horizontal="left" vertical="top" wrapText="1"/>
    </xf>
    <xf numFmtId="0" fontId="3" fillId="0" borderId="1" xfId="0" applyFont="1" applyBorder="1" applyAlignment="1">
      <alignment vertical="top"/>
    </xf>
    <xf numFmtId="0" fontId="23" fillId="14" borderId="0" xfId="0" applyFont="1" applyFill="1" applyAlignment="1">
      <alignment vertical="top"/>
    </xf>
    <xf numFmtId="164" fontId="24" fillId="12" borderId="14" xfId="5" applyFont="1" applyFill="1" applyBorder="1" applyAlignment="1">
      <alignment vertical="top"/>
    </xf>
    <xf numFmtId="4" fontId="0" fillId="13" borderId="1" xfId="0" applyNumberFormat="1" applyFill="1" applyBorder="1" applyAlignment="1">
      <alignment vertical="center"/>
    </xf>
    <xf numFmtId="0" fontId="18" fillId="14" borderId="1" xfId="0" applyFont="1" applyFill="1" applyBorder="1" applyAlignment="1">
      <alignment horizontal="center" vertical="center" wrapText="1"/>
    </xf>
    <xf numFmtId="0" fontId="24" fillId="14" borderId="1" xfId="0" applyFont="1" applyFill="1" applyBorder="1" applyAlignment="1">
      <alignment vertical="top" wrapText="1"/>
    </xf>
    <xf numFmtId="0" fontId="24" fillId="14" borderId="1" xfId="0" applyFont="1" applyFill="1" applyBorder="1" applyAlignment="1">
      <alignment horizontal="left" vertical="top"/>
    </xf>
    <xf numFmtId="0" fontId="24" fillId="14" borderId="1" xfId="0" applyFont="1" applyFill="1" applyBorder="1" applyAlignment="1">
      <alignment horizontal="center"/>
    </xf>
    <xf numFmtId="0" fontId="24" fillId="14" borderId="1" xfId="0" applyFont="1" applyFill="1" applyBorder="1" applyAlignment="1">
      <alignment horizontal="center" vertical="top"/>
    </xf>
    <xf numFmtId="164" fontId="22" fillId="0" borderId="0" xfId="5" applyFont="1"/>
    <xf numFmtId="164" fontId="0" fillId="0" borderId="0" xfId="5" applyFont="1"/>
    <xf numFmtId="164" fontId="0" fillId="0" borderId="0" xfId="0" applyNumberFormat="1"/>
    <xf numFmtId="164" fontId="22" fillId="20" borderId="1" xfId="5" applyFont="1" applyFill="1" applyBorder="1" applyAlignment="1">
      <alignment vertical="top"/>
    </xf>
    <xf numFmtId="0" fontId="2" fillId="0" borderId="1" xfId="0" applyFont="1" applyBorder="1" applyAlignment="1">
      <alignment vertical="top" wrapText="1"/>
    </xf>
    <xf numFmtId="0" fontId="2" fillId="0" borderId="1" xfId="0" applyFont="1" applyBorder="1" applyAlignment="1">
      <alignment vertical="top" wrapText="1"/>
    </xf>
    <xf numFmtId="0" fontId="3" fillId="0" borderId="2" xfId="0" applyFont="1" applyFill="1" applyBorder="1" applyAlignment="1">
      <alignment vertical="top" wrapText="1"/>
    </xf>
    <xf numFmtId="0" fontId="3" fillId="0" borderId="4" xfId="0" applyFont="1" applyFill="1" applyBorder="1" applyAlignment="1">
      <alignment vertical="top" wrapText="1"/>
    </xf>
    <xf numFmtId="0" fontId="3" fillId="0" borderId="2" xfId="0" applyFont="1" applyFill="1" applyBorder="1" applyAlignment="1">
      <alignment horizontal="left" vertical="top" wrapText="1"/>
    </xf>
    <xf numFmtId="0" fontId="3" fillId="0" borderId="4" xfId="0" applyFont="1" applyFill="1" applyBorder="1" applyAlignment="1">
      <alignment horizontal="left" vertical="top" wrapText="1"/>
    </xf>
    <xf numFmtId="0" fontId="2" fillId="0" borderId="14" xfId="0" applyFont="1" applyBorder="1" applyAlignment="1">
      <alignment horizontal="left" vertical="top" wrapText="1"/>
    </xf>
    <xf numFmtId="17" fontId="2" fillId="0" borderId="1" xfId="0" applyNumberFormat="1" applyFont="1" applyFill="1" applyBorder="1" applyAlignment="1">
      <alignment horizontal="left" vertical="top" wrapText="1"/>
    </xf>
    <xf numFmtId="0" fontId="6" fillId="15" borderId="14" xfId="0" applyFont="1" applyFill="1" applyBorder="1" applyAlignment="1">
      <alignment horizontal="center" vertical="top"/>
    </xf>
    <xf numFmtId="164" fontId="3" fillId="13" borderId="14" xfId="5" applyFont="1" applyFill="1" applyBorder="1" applyAlignment="1">
      <alignment horizontal="center" vertical="top"/>
    </xf>
    <xf numFmtId="164" fontId="3" fillId="0" borderId="14" xfId="5" applyFont="1" applyBorder="1" applyAlignment="1">
      <alignment vertical="top" wrapText="1"/>
    </xf>
    <xf numFmtId="164" fontId="2" fillId="0" borderId="1" xfId="5" applyFont="1" applyFill="1" applyBorder="1" applyAlignment="1">
      <alignment horizontal="left" vertical="top" wrapText="1"/>
    </xf>
    <xf numFmtId="164" fontId="2" fillId="0" borderId="19" xfId="5" applyFont="1" applyBorder="1" applyAlignment="1">
      <alignment vertical="top" wrapText="1"/>
    </xf>
    <xf numFmtId="164" fontId="2" fillId="0" borderId="28" xfId="5" applyFont="1" applyBorder="1" applyAlignment="1">
      <alignment horizontal="left" vertical="top" wrapText="1"/>
    </xf>
    <xf numFmtId="164" fontId="3" fillId="0" borderId="19" xfId="5" applyFont="1" applyFill="1" applyBorder="1" applyAlignment="1">
      <alignment vertical="top" wrapText="1"/>
    </xf>
    <xf numFmtId="0" fontId="2" fillId="0" borderId="4" xfId="0" applyFont="1" applyBorder="1" applyAlignment="1">
      <alignment vertical="top" wrapText="1"/>
    </xf>
    <xf numFmtId="0" fontId="6" fillId="15" borderId="2" xfId="0" applyFont="1" applyFill="1" applyBorder="1" applyAlignment="1">
      <alignment vertical="top" wrapText="1"/>
    </xf>
    <xf numFmtId="0" fontId="3" fillId="0" borderId="19" xfId="0" applyFont="1" applyBorder="1" applyAlignment="1">
      <alignment horizontal="left" vertical="top" wrapText="1"/>
    </xf>
    <xf numFmtId="15" fontId="3" fillId="0" borderId="1" xfId="0" applyNumberFormat="1" applyFont="1" applyBorder="1" applyAlignment="1">
      <alignment horizontal="left" vertical="top" wrapText="1"/>
    </xf>
    <xf numFmtId="49" fontId="24" fillId="14" borderId="1" xfId="0" applyNumberFormat="1" applyFont="1" applyFill="1" applyBorder="1" applyAlignment="1">
      <alignment horizontal="center" vertical="top" wrapText="1"/>
    </xf>
    <xf numFmtId="0" fontId="3" fillId="10" borderId="14" xfId="0" applyFont="1" applyFill="1" applyBorder="1" applyAlignment="1">
      <alignment horizontal="left" vertical="top" wrapText="1"/>
    </xf>
    <xf numFmtId="49" fontId="2" fillId="10" borderId="14" xfId="0" applyNumberFormat="1" applyFont="1" applyFill="1" applyBorder="1" applyAlignment="1">
      <alignment horizontal="left" vertical="top" wrapText="1"/>
    </xf>
    <xf numFmtId="0" fontId="22" fillId="0" borderId="15" xfId="0" applyFont="1" applyBorder="1" applyAlignment="1">
      <alignment vertical="top" wrapText="1"/>
    </xf>
    <xf numFmtId="49" fontId="22" fillId="10" borderId="1" xfId="0" applyNumberFormat="1" applyFont="1" applyFill="1" applyBorder="1" applyAlignment="1">
      <alignment horizontal="left" vertical="top" wrapText="1"/>
    </xf>
    <xf numFmtId="49" fontId="3" fillId="10" borderId="14" xfId="0" applyNumberFormat="1" applyFont="1" applyFill="1" applyBorder="1" applyAlignment="1">
      <alignment horizontal="left" vertical="top" wrapText="1"/>
    </xf>
    <xf numFmtId="166" fontId="3" fillId="10" borderId="1" xfId="5" applyNumberFormat="1" applyFont="1" applyFill="1" applyBorder="1" applyAlignment="1">
      <alignment horizontal="center" vertical="top" wrapText="1"/>
    </xf>
    <xf numFmtId="49" fontId="21" fillId="0" borderId="1" xfId="0" applyNumberFormat="1" applyFont="1" applyBorder="1" applyAlignment="1">
      <alignment vertical="top" wrapText="1"/>
    </xf>
    <xf numFmtId="0" fontId="22" fillId="0" borderId="0" xfId="0" applyFont="1" applyAlignment="1">
      <alignment vertical="top" wrapText="1"/>
    </xf>
    <xf numFmtId="43" fontId="18" fillId="12" borderId="1" xfId="0" applyNumberFormat="1" applyFont="1" applyFill="1" applyBorder="1" applyAlignment="1">
      <alignment vertical="center"/>
    </xf>
    <xf numFmtId="49" fontId="2" fillId="0" borderId="1" xfId="4" applyNumberFormat="1" applyBorder="1" applyAlignment="1">
      <alignment vertical="top" wrapText="1"/>
    </xf>
    <xf numFmtId="49" fontId="2" fillId="0" borderId="1" xfId="4" applyNumberFormat="1" applyBorder="1" applyAlignment="1">
      <alignment horizontal="left" vertical="top" wrapText="1"/>
    </xf>
    <xf numFmtId="49" fontId="2" fillId="0" borderId="4" xfId="4" applyNumberFormat="1" applyBorder="1" applyAlignment="1">
      <alignment horizontal="left" vertical="top" wrapText="1"/>
    </xf>
    <xf numFmtId="0" fontId="24" fillId="15" borderId="1" xfId="0" applyFont="1" applyFill="1" applyBorder="1" applyAlignment="1">
      <alignment horizontal="center" vertical="top" wrapText="1"/>
    </xf>
    <xf numFmtId="0" fontId="2" fillId="0" borderId="14" xfId="4" applyBorder="1" applyAlignment="1">
      <alignment horizontal="justify" vertical="top" wrapText="1"/>
    </xf>
    <xf numFmtId="0" fontId="2" fillId="0" borderId="1" xfId="4" applyBorder="1" applyAlignment="1">
      <alignment horizontal="justify" vertical="top" wrapText="1"/>
    </xf>
    <xf numFmtId="0" fontId="20" fillId="15" borderId="1" xfId="0" applyFont="1" applyFill="1" applyBorder="1" applyAlignment="1">
      <alignment horizontal="center" vertical="top" wrapText="1"/>
    </xf>
    <xf numFmtId="0" fontId="18" fillId="15" borderId="1" xfId="4" applyFont="1" applyFill="1" applyBorder="1" applyAlignment="1">
      <alignment horizontal="center" vertical="top" wrapText="1"/>
    </xf>
    <xf numFmtId="49" fontId="18" fillId="15" borderId="1" xfId="4" applyNumberFormat="1" applyFont="1" applyFill="1" applyBorder="1" applyAlignment="1">
      <alignment horizontal="center" vertical="top" wrapText="1"/>
    </xf>
    <xf numFmtId="49" fontId="2" fillId="0" borderId="1" xfId="4" applyNumberFormat="1" applyBorder="1" applyAlignment="1">
      <alignment horizontal="justify" vertical="top" wrapText="1"/>
    </xf>
    <xf numFmtId="0" fontId="24" fillId="14" borderId="1" xfId="0" applyFont="1" applyFill="1" applyBorder="1" applyAlignment="1">
      <alignment horizontal="center" vertical="top" wrapText="1"/>
    </xf>
    <xf numFmtId="164" fontId="2" fillId="0" borderId="1" xfId="5" applyFont="1" applyBorder="1" applyAlignment="1">
      <alignment horizontal="center" vertical="top" wrapText="1"/>
    </xf>
    <xf numFmtId="164" fontId="3" fillId="0" borderId="1" xfId="5" applyFont="1" applyBorder="1" applyAlignment="1">
      <alignment horizontal="center" vertical="top" wrapText="1"/>
    </xf>
    <xf numFmtId="164" fontId="22" fillId="0" borderId="4" xfId="5" applyFont="1" applyBorder="1" applyAlignment="1">
      <alignment vertical="top"/>
    </xf>
    <xf numFmtId="43" fontId="3" fillId="0" borderId="1" xfId="1" applyNumberFormat="1" applyFont="1" applyBorder="1" applyAlignment="1">
      <alignment horizontal="center" vertical="top" wrapText="1"/>
    </xf>
    <xf numFmtId="0" fontId="22" fillId="0" borderId="4" xfId="0" applyFont="1" applyBorder="1" applyAlignment="1">
      <alignment horizontal="left" vertical="top" wrapText="1"/>
    </xf>
    <xf numFmtId="0" fontId="6" fillId="14" borderId="4" xfId="0" applyFont="1" applyFill="1" applyBorder="1" applyAlignment="1">
      <alignment vertical="center" wrapText="1"/>
    </xf>
    <xf numFmtId="164" fontId="22" fillId="0" borderId="4" xfId="5" applyFont="1" applyBorder="1" applyAlignment="1">
      <alignment horizontal="left" vertical="top"/>
    </xf>
    <xf numFmtId="164" fontId="22" fillId="13" borderId="14" xfId="5" applyFont="1" applyFill="1" applyBorder="1" applyAlignment="1">
      <alignment horizontal="left" vertical="top" wrapText="1"/>
    </xf>
    <xf numFmtId="164" fontId="3" fillId="13" borderId="1" xfId="5" applyFont="1" applyFill="1" applyBorder="1" applyAlignment="1">
      <alignment horizontal="center" vertical="center" wrapText="1"/>
    </xf>
    <xf numFmtId="164" fontId="22" fillId="13" borderId="1" xfId="5" applyFont="1" applyFill="1" applyBorder="1" applyAlignment="1">
      <alignment horizontal="center" vertical="top" wrapText="1"/>
    </xf>
    <xf numFmtId="164" fontId="22" fillId="13" borderId="1" xfId="5" applyFont="1" applyFill="1" applyBorder="1" applyAlignment="1">
      <alignment horizontal="center" vertical="center" wrapText="1" readingOrder="1"/>
    </xf>
    <xf numFmtId="164" fontId="22" fillId="13" borderId="14" xfId="5" applyFont="1" applyFill="1" applyBorder="1" applyAlignment="1">
      <alignment horizontal="center" vertical="center" wrapText="1"/>
    </xf>
    <xf numFmtId="0" fontId="25" fillId="8" borderId="1" xfId="0" applyFont="1" applyFill="1" applyBorder="1" applyAlignment="1">
      <alignment vertical="top" wrapText="1"/>
    </xf>
    <xf numFmtId="0" fontId="27" fillId="0" borderId="1" xfId="0" applyFont="1" applyBorder="1" applyAlignment="1">
      <alignment horizontal="center" vertical="top"/>
    </xf>
    <xf numFmtId="164" fontId="3" fillId="0" borderId="19" xfId="5" applyFont="1" applyBorder="1" applyAlignment="1">
      <alignment horizontal="left" vertical="top" wrapText="1"/>
    </xf>
    <xf numFmtId="0" fontId="6" fillId="15" borderId="2" xfId="0" applyFont="1" applyFill="1" applyBorder="1" applyAlignment="1">
      <alignment horizontal="left" vertical="top" wrapText="1"/>
    </xf>
    <xf numFmtId="0" fontId="6" fillId="3" borderId="13" xfId="0" applyFont="1" applyFill="1" applyBorder="1" applyAlignment="1">
      <alignment horizontal="center" vertical="center" wrapText="1"/>
    </xf>
    <xf numFmtId="164" fontId="24" fillId="12" borderId="1" xfId="5" applyFont="1" applyFill="1" applyBorder="1" applyAlignment="1">
      <alignment horizontal="right" vertical="top"/>
    </xf>
    <xf numFmtId="0" fontId="0" fillId="0" borderId="0" xfId="0" applyAlignment="1">
      <alignment horizontal="left"/>
    </xf>
    <xf numFmtId="168" fontId="2" fillId="0" borderId="1" xfId="2" applyNumberFormat="1" applyFont="1" applyBorder="1" applyAlignment="1">
      <alignment horizontal="left" vertical="top" wrapText="1"/>
    </xf>
    <xf numFmtId="0" fontId="0" fillId="0" borderId="32" xfId="0" applyBorder="1"/>
    <xf numFmtId="0" fontId="0" fillId="0" borderId="0" xfId="0" applyAlignment="1">
      <alignment horizontal="left" vertical="top" wrapText="1"/>
    </xf>
    <xf numFmtId="0" fontId="18" fillId="15" borderId="1" xfId="0" applyFont="1" applyFill="1" applyBorder="1" applyAlignment="1">
      <alignment horizontal="center" vertical="top" wrapText="1"/>
    </xf>
    <xf numFmtId="0" fontId="6" fillId="15" borderId="1" xfId="0" applyFont="1" applyFill="1" applyBorder="1" applyAlignment="1">
      <alignment vertical="top" wrapText="1"/>
    </xf>
    <xf numFmtId="0" fontId="6" fillId="14" borderId="2" xfId="0" applyFont="1" applyFill="1" applyBorder="1" applyAlignment="1">
      <alignment horizontal="left" vertical="top" wrapText="1"/>
    </xf>
    <xf numFmtId="0" fontId="6" fillId="14" borderId="3" xfId="0" applyFont="1" applyFill="1" applyBorder="1" applyAlignment="1">
      <alignment horizontal="left" vertical="top" wrapText="1"/>
    </xf>
    <xf numFmtId="0" fontId="6" fillId="14" borderId="19" xfId="0" applyFont="1" applyFill="1" applyBorder="1" applyAlignment="1">
      <alignment horizontal="left" vertical="top" wrapText="1"/>
    </xf>
    <xf numFmtId="0" fontId="6" fillId="14" borderId="1" xfId="0" applyFont="1" applyFill="1" applyBorder="1" applyAlignment="1">
      <alignment horizontal="center" vertical="top"/>
    </xf>
    <xf numFmtId="0" fontId="6" fillId="14" borderId="1" xfId="0" applyFont="1" applyFill="1" applyBorder="1" applyAlignment="1">
      <alignment vertical="top" wrapText="1"/>
    </xf>
    <xf numFmtId="0" fontId="6" fillId="14" borderId="1" xfId="0" applyFont="1" applyFill="1" applyBorder="1" applyAlignment="1">
      <alignment vertical="top"/>
    </xf>
    <xf numFmtId="0" fontId="24" fillId="14" borderId="1" xfId="0" applyFont="1" applyFill="1" applyBorder="1" applyAlignment="1">
      <alignment vertical="top" wrapText="1"/>
    </xf>
    <xf numFmtId="0" fontId="24" fillId="15" borderId="1" xfId="0" applyFont="1" applyFill="1" applyBorder="1" applyAlignment="1">
      <alignment horizontal="left" vertical="top" wrapText="1"/>
    </xf>
    <xf numFmtId="0" fontId="6" fillId="15" borderId="1" xfId="0" applyFont="1" applyFill="1" applyBorder="1" applyAlignment="1">
      <alignment horizontal="center" vertical="center" wrapText="1"/>
    </xf>
    <xf numFmtId="0" fontId="6" fillId="15" borderId="1" xfId="0" applyFont="1" applyFill="1" applyBorder="1" applyAlignment="1">
      <alignment horizontal="left" vertical="top" wrapText="1"/>
    </xf>
    <xf numFmtId="0" fontId="6" fillId="14" borderId="2" xfId="0" applyFont="1" applyFill="1" applyBorder="1" applyAlignment="1">
      <alignment vertical="top" wrapText="1"/>
    </xf>
    <xf numFmtId="0" fontId="6" fillId="14" borderId="3" xfId="0" applyFont="1" applyFill="1" applyBorder="1" applyAlignment="1">
      <alignment vertical="top" wrapText="1"/>
    </xf>
    <xf numFmtId="0" fontId="6" fillId="14" borderId="19" xfId="0" applyFont="1" applyFill="1" applyBorder="1" applyAlignment="1">
      <alignment vertical="top" wrapText="1"/>
    </xf>
    <xf numFmtId="164" fontId="2" fillId="0" borderId="4" xfId="5" applyFont="1" applyBorder="1" applyAlignment="1">
      <alignment vertical="top" wrapText="1"/>
    </xf>
    <xf numFmtId="164" fontId="2" fillId="0" borderId="14" xfId="5" applyFont="1" applyBorder="1" applyAlignment="1">
      <alignment vertical="top" wrapText="1"/>
    </xf>
    <xf numFmtId="49" fontId="2" fillId="0" borderId="4" xfId="0" applyNumberFormat="1" applyFont="1" applyBorder="1" applyAlignment="1">
      <alignment horizontal="left" vertical="top" wrapText="1"/>
    </xf>
    <xf numFmtId="49" fontId="2" fillId="0" borderId="14" xfId="0" applyNumberFormat="1" applyFont="1" applyBorder="1" applyAlignment="1">
      <alignment horizontal="left" vertical="top" wrapText="1"/>
    </xf>
    <xf numFmtId="0" fontId="6" fillId="14" borderId="2" xfId="0" applyFont="1" applyFill="1" applyBorder="1" applyAlignment="1">
      <alignment vertical="center" wrapText="1"/>
    </xf>
    <xf numFmtId="0" fontId="6" fillId="14" borderId="3" xfId="0" applyFont="1" applyFill="1" applyBorder="1" applyAlignment="1">
      <alignment vertical="center" wrapText="1"/>
    </xf>
    <xf numFmtId="0" fontId="6" fillId="14" borderId="19" xfId="0" applyFont="1" applyFill="1" applyBorder="1" applyAlignment="1">
      <alignment vertical="center" wrapText="1"/>
    </xf>
    <xf numFmtId="0" fontId="6" fillId="14" borderId="1" xfId="0" applyFont="1" applyFill="1" applyBorder="1" applyAlignment="1">
      <alignment horizontal="left" vertical="top" wrapText="1"/>
    </xf>
    <xf numFmtId="0" fontId="24" fillId="14" borderId="1" xfId="0" applyFont="1" applyFill="1" applyBorder="1" applyAlignment="1">
      <alignment horizontal="left" vertical="top" wrapText="1"/>
    </xf>
    <xf numFmtId="0" fontId="18" fillId="14" borderId="1" xfId="6" applyFont="1" applyFill="1" applyBorder="1" applyAlignment="1">
      <alignment horizontal="left" vertical="top" wrapText="1"/>
    </xf>
    <xf numFmtId="0" fontId="24" fillId="14" borderId="1" xfId="0" applyFont="1" applyFill="1" applyBorder="1" applyAlignment="1">
      <alignment horizontal="left" vertical="top"/>
    </xf>
    <xf numFmtId="0" fontId="11" fillId="8" borderId="2" xfId="0" applyFont="1" applyFill="1" applyBorder="1" applyAlignment="1">
      <alignment vertical="center" wrapText="1"/>
    </xf>
    <xf numFmtId="0" fontId="11" fillId="8" borderId="3" xfId="0" applyFont="1" applyFill="1" applyBorder="1" applyAlignment="1">
      <alignment vertical="center" wrapText="1"/>
    </xf>
    <xf numFmtId="0" fontId="11" fillId="8" borderId="19" xfId="0" applyFont="1" applyFill="1" applyBorder="1" applyAlignment="1">
      <alignment vertical="center" wrapText="1"/>
    </xf>
    <xf numFmtId="0" fontId="24" fillId="15" borderId="2" xfId="0" applyFont="1" applyFill="1" applyBorder="1" applyAlignment="1">
      <alignment horizontal="left" vertical="top" wrapText="1"/>
    </xf>
    <xf numFmtId="0" fontId="24" fillId="15" borderId="3" xfId="0" applyFont="1" applyFill="1" applyBorder="1" applyAlignment="1">
      <alignment horizontal="left" vertical="top" wrapText="1"/>
    </xf>
    <xf numFmtId="0" fontId="24" fillId="15" borderId="19" xfId="0" applyFont="1" applyFill="1" applyBorder="1" applyAlignment="1">
      <alignment horizontal="left" vertical="top" wrapText="1"/>
    </xf>
    <xf numFmtId="0" fontId="6" fillId="14" borderId="12" xfId="0" applyFont="1" applyFill="1" applyBorder="1" applyAlignment="1">
      <alignment vertical="top"/>
    </xf>
    <xf numFmtId="0" fontId="6" fillId="14" borderId="5" xfId="0" applyFont="1" applyFill="1" applyBorder="1" applyAlignment="1">
      <alignment vertical="top"/>
    </xf>
    <xf numFmtId="0" fontId="6" fillId="14" borderId="28" xfId="0" applyFont="1" applyFill="1" applyBorder="1" applyAlignment="1">
      <alignment vertical="top"/>
    </xf>
    <xf numFmtId="0" fontId="17" fillId="7" borderId="3" xfId="0" applyFont="1" applyFill="1" applyBorder="1" applyAlignment="1">
      <alignment horizontal="left" vertical="center" wrapText="1"/>
    </xf>
    <xf numFmtId="0" fontId="17" fillId="7" borderId="19" xfId="0" applyFont="1" applyFill="1" applyBorder="1" applyAlignment="1">
      <alignment horizontal="left" vertical="center" wrapText="1"/>
    </xf>
    <xf numFmtId="0" fontId="6" fillId="14" borderId="2" xfId="0" applyFont="1" applyFill="1" applyBorder="1" applyAlignment="1">
      <alignment horizontal="center" vertical="center"/>
    </xf>
    <xf numFmtId="0" fontId="6" fillId="14" borderId="3" xfId="0" applyFont="1" applyFill="1" applyBorder="1" applyAlignment="1">
      <alignment horizontal="center" vertical="center"/>
    </xf>
    <xf numFmtId="0" fontId="6" fillId="14" borderId="19" xfId="0" applyFont="1" applyFill="1" applyBorder="1" applyAlignment="1">
      <alignment horizontal="center" vertical="center"/>
    </xf>
    <xf numFmtId="49" fontId="24" fillId="14" borderId="1" xfId="0" applyNumberFormat="1" applyFont="1" applyFill="1" applyBorder="1" applyAlignment="1">
      <alignment horizontal="left" vertical="top" wrapText="1"/>
    </xf>
    <xf numFmtId="0" fontId="24" fillId="14" borderId="2" xfId="0" applyFont="1" applyFill="1" applyBorder="1" applyAlignment="1">
      <alignment horizontal="left" vertical="top" wrapText="1"/>
    </xf>
    <xf numFmtId="0" fontId="24" fillId="14" borderId="3" xfId="0" applyFont="1" applyFill="1" applyBorder="1" applyAlignment="1">
      <alignment horizontal="left" vertical="top" wrapText="1"/>
    </xf>
    <xf numFmtId="0" fontId="24" fillId="14" borderId="19" xfId="0" applyFont="1" applyFill="1" applyBorder="1" applyAlignment="1">
      <alignment horizontal="left" vertical="top" wrapText="1"/>
    </xf>
    <xf numFmtId="0" fontId="6" fillId="15" borderId="2" xfId="0" applyFont="1" applyFill="1" applyBorder="1" applyAlignment="1">
      <alignment horizontal="left" vertical="top" wrapText="1"/>
    </xf>
    <xf numFmtId="0" fontId="6" fillId="15" borderId="3" xfId="0" applyFont="1" applyFill="1" applyBorder="1" applyAlignment="1">
      <alignment horizontal="left" vertical="top" wrapText="1"/>
    </xf>
    <xf numFmtId="0" fontId="6" fillId="15" borderId="19" xfId="0" applyFont="1" applyFill="1" applyBorder="1" applyAlignment="1">
      <alignment horizontal="left" vertical="top" wrapText="1"/>
    </xf>
    <xf numFmtId="0" fontId="20" fillId="15" borderId="2" xfId="0" applyFont="1" applyFill="1" applyBorder="1" applyAlignment="1">
      <alignment horizontal="left" vertical="top" wrapText="1"/>
    </xf>
    <xf numFmtId="0" fontId="20" fillId="15" borderId="3" xfId="0" applyFont="1" applyFill="1" applyBorder="1" applyAlignment="1">
      <alignment horizontal="left" vertical="top" wrapText="1"/>
    </xf>
    <xf numFmtId="0" fontId="20" fillId="15" borderId="19" xfId="0" applyFont="1" applyFill="1" applyBorder="1" applyAlignment="1">
      <alignment horizontal="left" vertical="top" wrapText="1"/>
    </xf>
    <xf numFmtId="0" fontId="24" fillId="15" borderId="12" xfId="0" applyFont="1" applyFill="1" applyBorder="1" applyAlignment="1">
      <alignment horizontal="left" vertical="top" wrapText="1"/>
    </xf>
    <xf numFmtId="0" fontId="24" fillId="15" borderId="5" xfId="0" applyFont="1" applyFill="1" applyBorder="1" applyAlignment="1">
      <alignment horizontal="left" vertical="top" wrapText="1"/>
    </xf>
    <xf numFmtId="0" fontId="24" fillId="15" borderId="28" xfId="0" applyFont="1" applyFill="1" applyBorder="1" applyAlignment="1">
      <alignment horizontal="left" vertical="top" wrapText="1"/>
    </xf>
    <xf numFmtId="0" fontId="18" fillId="15" borderId="2" xfId="4" applyFont="1" applyFill="1" applyBorder="1" applyAlignment="1">
      <alignment horizontal="left" vertical="top" wrapText="1"/>
    </xf>
    <xf numFmtId="0" fontId="18" fillId="15" borderId="3" xfId="4" applyFont="1" applyFill="1" applyBorder="1" applyAlignment="1">
      <alignment horizontal="left" vertical="top" wrapText="1"/>
    </xf>
    <xf numFmtId="0" fontId="18" fillId="15" borderId="19" xfId="4" applyFont="1" applyFill="1" applyBorder="1" applyAlignment="1">
      <alignment horizontal="left" vertical="top" wrapText="1"/>
    </xf>
    <xf numFmtId="49" fontId="18" fillId="15" borderId="2" xfId="4" applyNumberFormat="1" applyFont="1" applyFill="1" applyBorder="1" applyAlignment="1">
      <alignment horizontal="left" vertical="top" wrapText="1"/>
    </xf>
    <xf numFmtId="49" fontId="18" fillId="15" borderId="3" xfId="4" applyNumberFormat="1" applyFont="1" applyFill="1" applyBorder="1" applyAlignment="1">
      <alignment horizontal="left" vertical="top" wrapText="1"/>
    </xf>
    <xf numFmtId="49" fontId="18" fillId="15" borderId="19" xfId="4" applyNumberFormat="1" applyFont="1" applyFill="1" applyBorder="1" applyAlignment="1">
      <alignment horizontal="left" vertical="top" wrapText="1"/>
    </xf>
    <xf numFmtId="0" fontId="6" fillId="14" borderId="8" xfId="0" applyFont="1" applyFill="1" applyBorder="1" applyAlignment="1">
      <alignment vertical="top" wrapText="1"/>
    </xf>
    <xf numFmtId="0" fontId="10" fillId="16" borderId="2" xfId="0" applyFont="1" applyFill="1" applyBorder="1" applyAlignment="1">
      <alignment vertical="top" wrapText="1"/>
    </xf>
    <xf numFmtId="0" fontId="10" fillId="16" borderId="3" xfId="0" applyFont="1" applyFill="1" applyBorder="1" applyAlignment="1">
      <alignment vertical="top" wrapText="1"/>
    </xf>
    <xf numFmtId="0" fontId="10" fillId="16" borderId="19" xfId="0" applyFont="1" applyFill="1" applyBorder="1" applyAlignment="1">
      <alignment vertical="top" wrapText="1"/>
    </xf>
    <xf numFmtId="0" fontId="6" fillId="15" borderId="1" xfId="0" applyFont="1" applyFill="1" applyBorder="1" applyAlignment="1">
      <alignment vertical="top"/>
    </xf>
    <xf numFmtId="0" fontId="6" fillId="15" borderId="7" xfId="0" applyFont="1" applyFill="1" applyBorder="1" applyAlignment="1">
      <alignment vertical="top"/>
    </xf>
    <xf numFmtId="0" fontId="6" fillId="14" borderId="3" xfId="0" applyFont="1" applyFill="1" applyBorder="1" applyAlignment="1">
      <alignment horizontal="center" vertical="top" wrapText="1"/>
    </xf>
    <xf numFmtId="0" fontId="6" fillId="14" borderId="19" xfId="0" applyFont="1" applyFill="1" applyBorder="1" applyAlignment="1">
      <alignment horizontal="center" vertical="top" wrapText="1"/>
    </xf>
    <xf numFmtId="0" fontId="6" fillId="14" borderId="7" xfId="0" applyFont="1" applyFill="1" applyBorder="1" applyAlignment="1">
      <alignment vertical="top"/>
    </xf>
    <xf numFmtId="0" fontId="10" fillId="9" borderId="25" xfId="0" applyFont="1" applyFill="1" applyBorder="1" applyAlignment="1">
      <alignment vertical="center" wrapText="1"/>
    </xf>
    <xf numFmtId="0" fontId="7" fillId="9" borderId="25" xfId="0" applyFont="1" applyFill="1" applyBorder="1" applyAlignment="1">
      <alignment vertical="center" wrapText="1"/>
    </xf>
    <xf numFmtId="0" fontId="7" fillId="9" borderId="26" xfId="0" applyFont="1" applyFill="1" applyBorder="1" applyAlignment="1">
      <alignment vertical="center" wrapText="1"/>
    </xf>
    <xf numFmtId="0" fontId="10" fillId="16" borderId="1" xfId="0" applyFont="1" applyFill="1" applyBorder="1" applyAlignment="1">
      <alignment vertical="center" wrapText="1"/>
    </xf>
    <xf numFmtId="0" fontId="7" fillId="16" borderId="1" xfId="0" applyFont="1" applyFill="1" applyBorder="1" applyAlignment="1">
      <alignment vertical="center" wrapText="1"/>
    </xf>
    <xf numFmtId="0" fontId="6" fillId="14" borderId="14" xfId="0" applyFont="1" applyFill="1" applyBorder="1" applyAlignment="1">
      <alignment vertical="top"/>
    </xf>
    <xf numFmtId="0" fontId="6" fillId="14" borderId="27" xfId="0" applyFont="1" applyFill="1" applyBorder="1" applyAlignment="1">
      <alignment vertical="top"/>
    </xf>
    <xf numFmtId="0" fontId="6" fillId="15" borderId="8" xfId="0" applyFont="1" applyFill="1" applyBorder="1" applyAlignment="1">
      <alignment horizontal="left" vertical="top" wrapText="1"/>
    </xf>
    <xf numFmtId="0" fontId="6" fillId="15" borderId="2" xfId="0" applyFont="1" applyFill="1" applyBorder="1" applyAlignment="1">
      <alignment vertical="top" wrapText="1"/>
    </xf>
    <xf numFmtId="0" fontId="20" fillId="15" borderId="3" xfId="0" applyFont="1" applyFill="1" applyBorder="1" applyAlignment="1">
      <alignment wrapText="1"/>
    </xf>
    <xf numFmtId="0" fontId="20" fillId="15" borderId="8" xfId="0" applyFont="1" applyFill="1" applyBorder="1" applyAlignment="1">
      <alignment wrapText="1"/>
    </xf>
    <xf numFmtId="0" fontId="6" fillId="14" borderId="8" xfId="0" applyFont="1" applyFill="1" applyBorder="1" applyAlignment="1">
      <alignment horizontal="left" vertical="top" wrapText="1"/>
    </xf>
    <xf numFmtId="0" fontId="6" fillId="14" borderId="30" xfId="0" applyFont="1" applyFill="1" applyBorder="1" applyAlignment="1">
      <alignment horizontal="center" vertical="center" wrapText="1"/>
    </xf>
    <xf numFmtId="0" fontId="6" fillId="14" borderId="10" xfId="0" applyFont="1" applyFill="1" applyBorder="1" applyAlignment="1">
      <alignment horizontal="center" vertical="center" wrapText="1"/>
    </xf>
    <xf numFmtId="0" fontId="6" fillId="14" borderId="31" xfId="0" applyFont="1" applyFill="1" applyBorder="1" applyAlignment="1">
      <alignment horizontal="center" vertical="center" wrapText="1"/>
    </xf>
    <xf numFmtId="0" fontId="6" fillId="14" borderId="2" xfId="0" applyFont="1" applyFill="1" applyBorder="1" applyAlignment="1">
      <alignment horizontal="left" vertical="top"/>
    </xf>
    <xf numFmtId="0" fontId="6" fillId="14" borderId="3" xfId="0" applyFont="1" applyFill="1" applyBorder="1" applyAlignment="1">
      <alignment horizontal="left" vertical="top"/>
    </xf>
    <xf numFmtId="0" fontId="6" fillId="14" borderId="8" xfId="0" applyFont="1" applyFill="1" applyBorder="1" applyAlignment="1">
      <alignment horizontal="left" vertical="top"/>
    </xf>
    <xf numFmtId="0" fontId="6" fillId="14" borderId="2" xfId="0" applyFont="1" applyFill="1" applyBorder="1" applyAlignment="1">
      <alignment vertical="top"/>
    </xf>
    <xf numFmtId="0" fontId="6" fillId="14" borderId="3" xfId="0" applyFont="1" applyFill="1" applyBorder="1" applyAlignment="1">
      <alignment vertical="top"/>
    </xf>
    <xf numFmtId="0" fontId="6" fillId="14" borderId="8" xfId="0" applyFont="1" applyFill="1" applyBorder="1" applyAlignment="1">
      <alignment vertical="top"/>
    </xf>
    <xf numFmtId="0" fontId="31" fillId="15" borderId="1" xfId="0" applyFont="1" applyFill="1" applyBorder="1" applyAlignment="1">
      <alignment horizontal="center" vertical="top" wrapText="1"/>
    </xf>
    <xf numFmtId="0" fontId="6" fillId="14" borderId="19" xfId="0" applyFont="1" applyFill="1" applyBorder="1" applyAlignment="1">
      <alignment vertical="top"/>
    </xf>
    <xf numFmtId="0" fontId="6" fillId="15" borderId="14" xfId="0" applyFont="1" applyFill="1" applyBorder="1" applyAlignment="1">
      <alignment vertical="top"/>
    </xf>
    <xf numFmtId="0" fontId="25" fillId="16" borderId="3" xfId="0" applyFont="1" applyFill="1" applyBorder="1" applyAlignment="1">
      <alignment vertical="top" wrapText="1"/>
    </xf>
    <xf numFmtId="0" fontId="25" fillId="16" borderId="19" xfId="0" applyFont="1" applyFill="1" applyBorder="1" applyAlignment="1">
      <alignment vertical="top" wrapText="1"/>
    </xf>
    <xf numFmtId="0" fontId="6" fillId="14" borderId="2" xfId="0" applyFont="1" applyFill="1" applyBorder="1" applyAlignment="1">
      <alignment horizontal="center" vertical="center" wrapText="1"/>
    </xf>
    <xf numFmtId="0" fontId="6" fillId="14" borderId="3" xfId="0" applyFont="1" applyFill="1" applyBorder="1" applyAlignment="1">
      <alignment horizontal="center" vertical="center" wrapText="1"/>
    </xf>
    <xf numFmtId="0" fontId="6" fillId="14" borderId="19" xfId="0" applyFont="1" applyFill="1" applyBorder="1" applyAlignment="1">
      <alignment horizontal="center" vertical="center" wrapText="1"/>
    </xf>
    <xf numFmtId="0" fontId="6" fillId="14" borderId="7" xfId="0" applyFont="1" applyFill="1" applyBorder="1" applyAlignment="1">
      <alignment vertical="top" wrapText="1"/>
    </xf>
    <xf numFmtId="0" fontId="6" fillId="3" borderId="13" xfId="0" applyFont="1" applyFill="1" applyBorder="1" applyAlignment="1">
      <alignment horizontal="center" vertical="center" wrapText="1"/>
    </xf>
    <xf numFmtId="0" fontId="2" fillId="0" borderId="1" xfId="0" applyFont="1" applyBorder="1" applyAlignment="1">
      <alignment vertical="top" wrapText="1"/>
    </xf>
    <xf numFmtId="49" fontId="2" fillId="0" borderId="1" xfId="0" applyNumberFormat="1" applyFont="1" applyBorder="1" applyAlignment="1">
      <alignment horizontal="left" vertical="top" wrapText="1"/>
    </xf>
    <xf numFmtId="0" fontId="2" fillId="0" borderId="22" xfId="0" applyFont="1" applyBorder="1" applyAlignment="1">
      <alignment horizontal="left" vertical="top" wrapText="1"/>
    </xf>
    <xf numFmtId="0" fontId="2" fillId="0" borderId="29" xfId="0" applyFont="1" applyBorder="1" applyAlignment="1">
      <alignment horizontal="left" vertical="top" wrapText="1"/>
    </xf>
    <xf numFmtId="0" fontId="2" fillId="0" borderId="4" xfId="0" applyFont="1" applyBorder="1" applyAlignment="1">
      <alignment horizontal="center" vertical="top" wrapText="1"/>
    </xf>
    <xf numFmtId="0" fontId="2" fillId="0" borderId="15" xfId="0" applyFont="1" applyBorder="1" applyAlignment="1">
      <alignment horizontal="center" vertical="top" wrapText="1"/>
    </xf>
    <xf numFmtId="164" fontId="2" fillId="0" borderId="4" xfId="5" applyFont="1" applyBorder="1" applyAlignment="1">
      <alignment horizontal="left" vertical="top" wrapText="1"/>
    </xf>
    <xf numFmtId="164" fontId="2" fillId="0" borderId="15" xfId="5" applyFont="1" applyBorder="1" applyAlignment="1">
      <alignment horizontal="left" vertical="top" wrapText="1"/>
    </xf>
    <xf numFmtId="0" fontId="6" fillId="14" borderId="7" xfId="0" applyFont="1" applyFill="1" applyBorder="1" applyAlignment="1">
      <alignment horizontal="left" vertical="top" wrapText="1"/>
    </xf>
    <xf numFmtId="0" fontId="24" fillId="14" borderId="2" xfId="0" applyFont="1" applyFill="1" applyBorder="1" applyAlignment="1">
      <alignment horizontal="center"/>
    </xf>
    <xf numFmtId="0" fontId="24" fillId="14" borderId="3" xfId="0" applyFont="1" applyFill="1" applyBorder="1" applyAlignment="1">
      <alignment horizontal="center"/>
    </xf>
    <xf numFmtId="0" fontId="24" fillId="14" borderId="19" xfId="0" applyFont="1" applyFill="1" applyBorder="1" applyAlignment="1">
      <alignment horizontal="center"/>
    </xf>
    <xf numFmtId="0" fontId="24" fillId="14" borderId="1" xfId="0" applyFont="1" applyFill="1" applyBorder="1" applyAlignment="1">
      <alignment horizontal="left"/>
    </xf>
    <xf numFmtId="0" fontId="22" fillId="0" borderId="4" xfId="0" applyFont="1" applyBorder="1" applyAlignment="1">
      <alignment horizontal="center" vertical="center" wrapText="1"/>
    </xf>
    <xf numFmtId="0" fontId="22" fillId="0" borderId="14" xfId="0" applyFont="1" applyBorder="1" applyAlignment="1">
      <alignment horizontal="center" vertical="center" wrapText="1"/>
    </xf>
    <xf numFmtId="0" fontId="13" fillId="8" borderId="23" xfId="0" applyFont="1" applyFill="1" applyBorder="1" applyAlignment="1">
      <alignment vertical="center" wrapText="1"/>
    </xf>
    <xf numFmtId="0" fontId="7" fillId="8" borderId="23" xfId="0" applyFont="1" applyFill="1" applyBorder="1" applyAlignment="1">
      <alignment vertical="center" wrapText="1"/>
    </xf>
    <xf numFmtId="0" fontId="7" fillId="8" borderId="24" xfId="0" applyFont="1" applyFill="1" applyBorder="1" applyAlignment="1">
      <alignment vertical="center" wrapText="1"/>
    </xf>
    <xf numFmtId="0" fontId="20" fillId="14" borderId="1" xfId="0" applyFont="1" applyFill="1" applyBorder="1" applyAlignment="1">
      <alignment horizontal="left" vertical="top"/>
    </xf>
    <xf numFmtId="0" fontId="20" fillId="14" borderId="1" xfId="0" applyFont="1" applyFill="1" applyBorder="1" applyAlignment="1">
      <alignment horizontal="left"/>
    </xf>
    <xf numFmtId="0" fontId="6" fillId="14" borderId="12" xfId="0" applyFont="1" applyFill="1" applyBorder="1" applyAlignment="1">
      <alignment vertical="top" wrapText="1"/>
    </xf>
    <xf numFmtId="0" fontId="6" fillId="14" borderId="5" xfId="0" applyFont="1" applyFill="1" applyBorder="1" applyAlignment="1">
      <alignment vertical="top" wrapText="1"/>
    </xf>
    <xf numFmtId="0" fontId="6" fillId="14" borderId="28" xfId="0" applyFont="1" applyFill="1" applyBorder="1" applyAlignment="1">
      <alignment vertical="top" wrapText="1"/>
    </xf>
    <xf numFmtId="0" fontId="28" fillId="17" borderId="2" xfId="0" applyFont="1" applyFill="1" applyBorder="1" applyAlignment="1">
      <alignment vertical="center" wrapText="1"/>
    </xf>
    <xf numFmtId="0" fontId="28" fillId="17" borderId="3" xfId="0" applyFont="1" applyFill="1" applyBorder="1" applyAlignment="1">
      <alignment vertical="center" wrapText="1"/>
    </xf>
    <xf numFmtId="0" fontId="28" fillId="17" borderId="19" xfId="0" applyFont="1" applyFill="1" applyBorder="1" applyAlignment="1">
      <alignment vertical="center" wrapText="1"/>
    </xf>
    <xf numFmtId="0" fontId="6" fillId="14" borderId="2" xfId="0" applyFont="1" applyFill="1" applyBorder="1" applyAlignment="1">
      <alignment horizontal="center" vertical="top" wrapText="1"/>
    </xf>
    <xf numFmtId="0" fontId="6" fillId="14" borderId="12" xfId="0" applyFont="1" applyFill="1" applyBorder="1" applyAlignment="1">
      <alignment horizontal="center" vertical="top" wrapText="1"/>
    </xf>
    <xf numFmtId="0" fontId="6" fillId="14" borderId="5" xfId="0" applyFont="1" applyFill="1" applyBorder="1" applyAlignment="1">
      <alignment horizontal="center" vertical="top" wrapText="1"/>
    </xf>
    <xf numFmtId="0" fontId="6" fillId="14" borderId="28" xfId="0" applyFont="1" applyFill="1" applyBorder="1" applyAlignment="1">
      <alignment horizontal="center" vertical="top" wrapText="1"/>
    </xf>
    <xf numFmtId="0" fontId="5" fillId="0" borderId="0" xfId="0" applyFont="1" applyFill="1" applyBorder="1" applyAlignment="1">
      <alignment horizontal="center" vertical="center"/>
    </xf>
    <xf numFmtId="49" fontId="3" fillId="0" borderId="0" xfId="0" applyNumberFormat="1" applyFont="1" applyFill="1" applyBorder="1" applyAlignment="1">
      <alignment horizontal="center" vertical="top" wrapText="1"/>
    </xf>
    <xf numFmtId="0" fontId="0" fillId="0" borderId="0" xfId="0" applyFill="1" applyBorder="1" applyAlignment="1">
      <alignment horizontal="center" vertical="top" wrapText="1"/>
    </xf>
    <xf numFmtId="0" fontId="14" fillId="0" borderId="0" xfId="0" applyFont="1" applyFill="1" applyBorder="1" applyAlignment="1">
      <alignment horizontal="center" vertical="top" wrapText="1"/>
    </xf>
    <xf numFmtId="0" fontId="18" fillId="14" borderId="1" xfId="0" applyFont="1" applyFill="1" applyBorder="1" applyAlignment="1">
      <alignment vertical="top" wrapText="1"/>
    </xf>
    <xf numFmtId="0" fontId="8" fillId="7" borderId="2" xfId="0" applyFont="1" applyFill="1" applyBorder="1" applyAlignment="1">
      <alignment vertical="center" wrapText="1"/>
    </xf>
    <xf numFmtId="0" fontId="8" fillId="7" borderId="3" xfId="0" applyFont="1" applyFill="1" applyBorder="1" applyAlignment="1">
      <alignment vertical="center" wrapText="1"/>
    </xf>
    <xf numFmtId="0" fontId="8" fillId="7" borderId="19" xfId="0" applyFont="1" applyFill="1" applyBorder="1" applyAlignment="1">
      <alignment vertical="center" wrapText="1"/>
    </xf>
    <xf numFmtId="0" fontId="7" fillId="3" borderId="5" xfId="0" applyFont="1" applyFill="1" applyBorder="1" applyAlignment="1">
      <alignment vertical="center" wrapText="1"/>
    </xf>
    <xf numFmtId="0" fontId="6" fillId="2" borderId="2" xfId="0" applyFont="1" applyFill="1" applyBorder="1" applyAlignment="1">
      <alignment vertical="center" wrapText="1"/>
    </xf>
    <xf numFmtId="0" fontId="6" fillId="2" borderId="3" xfId="0" applyFont="1" applyFill="1" applyBorder="1" applyAlignment="1">
      <alignment vertical="center" wrapText="1"/>
    </xf>
    <xf numFmtId="0" fontId="6" fillId="2" borderId="19" xfId="0" applyFont="1" applyFill="1" applyBorder="1" applyAlignment="1">
      <alignment vertical="center" wrapText="1"/>
    </xf>
    <xf numFmtId="0" fontId="6" fillId="3" borderId="2" xfId="0" applyFont="1" applyFill="1" applyBorder="1" applyAlignment="1">
      <alignment vertical="center" wrapText="1"/>
    </xf>
    <xf numFmtId="0" fontId="6" fillId="3" borderId="3" xfId="0" applyFont="1" applyFill="1" applyBorder="1" applyAlignment="1">
      <alignment vertical="center" wrapText="1"/>
    </xf>
    <xf numFmtId="0" fontId="6" fillId="3" borderId="19" xfId="0" applyFont="1" applyFill="1" applyBorder="1" applyAlignment="1">
      <alignment vertical="center" wrapText="1"/>
    </xf>
    <xf numFmtId="0" fontId="6" fillId="6" borderId="2" xfId="0" applyFont="1" applyFill="1" applyBorder="1" applyAlignment="1">
      <alignment vertical="center" wrapText="1"/>
    </xf>
    <xf numFmtId="0" fontId="6" fillId="6" borderId="3" xfId="0" applyFont="1" applyFill="1" applyBorder="1" applyAlignment="1">
      <alignment vertical="center" wrapText="1"/>
    </xf>
    <xf numFmtId="0" fontId="6" fillId="6" borderId="19" xfId="0" applyFont="1" applyFill="1" applyBorder="1" applyAlignment="1">
      <alignment vertical="center" wrapText="1"/>
    </xf>
    <xf numFmtId="0" fontId="6" fillId="9" borderId="2" xfId="0" applyFont="1" applyFill="1" applyBorder="1" applyAlignment="1">
      <alignment vertical="center" wrapText="1"/>
    </xf>
    <xf numFmtId="0" fontId="6" fillId="9" borderId="3" xfId="0" applyFont="1" applyFill="1" applyBorder="1" applyAlignment="1">
      <alignment vertical="center" wrapText="1"/>
    </xf>
    <xf numFmtId="0" fontId="6" fillId="9" borderId="19" xfId="0" applyFont="1" applyFill="1" applyBorder="1" applyAlignment="1">
      <alignment vertical="center" wrapText="1"/>
    </xf>
    <xf numFmtId="0" fontId="6" fillId="5" borderId="2" xfId="0" applyFont="1" applyFill="1" applyBorder="1" applyAlignment="1">
      <alignment vertical="center" wrapText="1"/>
    </xf>
    <xf numFmtId="0" fontId="6" fillId="5" borderId="3" xfId="0" applyFont="1" applyFill="1" applyBorder="1" applyAlignment="1">
      <alignment vertical="center" wrapText="1"/>
    </xf>
    <xf numFmtId="0" fontId="6" fillId="5" borderId="19" xfId="0" applyFont="1" applyFill="1" applyBorder="1" applyAlignment="1">
      <alignment vertical="center" wrapText="1"/>
    </xf>
    <xf numFmtId="0" fontId="6" fillId="17" borderId="2" xfId="0" applyFont="1" applyFill="1" applyBorder="1" applyAlignment="1">
      <alignment horizontal="left" vertical="center" wrapText="1"/>
    </xf>
    <xf numFmtId="0" fontId="6" fillId="17" borderId="3" xfId="0" applyFont="1" applyFill="1" applyBorder="1" applyAlignment="1">
      <alignment horizontal="left" vertical="center" wrapText="1"/>
    </xf>
    <xf numFmtId="0" fontId="6" fillId="17" borderId="19" xfId="0" applyFont="1" applyFill="1" applyBorder="1" applyAlignment="1">
      <alignment horizontal="left" vertical="center" wrapText="1"/>
    </xf>
  </cellXfs>
  <cellStyles count="8">
    <cellStyle name="Millares" xfId="7" builtinId="3"/>
    <cellStyle name="Millares 2" xfId="1" xr:uid="{00000000-0005-0000-0000-000001000000}"/>
    <cellStyle name="Millares 3" xfId="2" xr:uid="{00000000-0005-0000-0000-000002000000}"/>
    <cellStyle name="Millares 4" xfId="3" xr:uid="{00000000-0005-0000-0000-000003000000}"/>
    <cellStyle name="Moneda" xfId="5" builtinId="4"/>
    <cellStyle name="Normal" xfId="0" builtinId="0"/>
    <cellStyle name="Normal 2" xfId="4" xr:uid="{00000000-0005-0000-0000-000006000000}"/>
    <cellStyle name="Normal 2 2 2 2 3 2" xfId="6"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876300</xdr:colOff>
      <xdr:row>0</xdr:row>
      <xdr:rowOff>0</xdr:rowOff>
    </xdr:from>
    <xdr:to>
      <xdr:col>6</xdr:col>
      <xdr:colOff>1543050</xdr:colOff>
      <xdr:row>1</xdr:row>
      <xdr:rowOff>219075</xdr:rowOff>
    </xdr:to>
    <xdr:pic>
      <xdr:nvPicPr>
        <xdr:cNvPr id="2" name="Imagen 1">
          <a:extLst>
            <a:ext uri="{FF2B5EF4-FFF2-40B4-BE49-F238E27FC236}">
              <a16:creationId xmlns:a16="http://schemas.microsoft.com/office/drawing/2014/main" id="{47CA6DAE-0078-45E3-A05A-7CAEF64377D9}"/>
            </a:ext>
          </a:extLst>
        </xdr:cNvPr>
        <xdr:cNvPicPr>
          <a:picLocks noChangeAspect="1"/>
        </xdr:cNvPicPr>
      </xdr:nvPicPr>
      <xdr:blipFill>
        <a:blip xmlns:r="http://schemas.openxmlformats.org/officeDocument/2006/relationships" r:embed="rId1"/>
        <a:stretch>
          <a:fillRect/>
        </a:stretch>
      </xdr:blipFill>
      <xdr:spPr>
        <a:xfrm>
          <a:off x="9763125" y="0"/>
          <a:ext cx="666750" cy="666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1047750</xdr:colOff>
      <xdr:row>0</xdr:row>
      <xdr:rowOff>0</xdr:rowOff>
    </xdr:from>
    <xdr:to>
      <xdr:col>3</xdr:col>
      <xdr:colOff>111814</xdr:colOff>
      <xdr:row>1</xdr:row>
      <xdr:rowOff>54664</xdr:rowOff>
    </xdr:to>
    <xdr:pic>
      <xdr:nvPicPr>
        <xdr:cNvPr id="2" name="Imagen 1">
          <a:extLst>
            <a:ext uri="{FF2B5EF4-FFF2-40B4-BE49-F238E27FC236}">
              <a16:creationId xmlns:a16="http://schemas.microsoft.com/office/drawing/2014/main" id="{DB32F0CF-F8F3-4649-B142-5D95CD61C2E3}"/>
            </a:ext>
          </a:extLst>
        </xdr:cNvPr>
        <xdr:cNvPicPr>
          <a:picLocks noChangeAspect="1"/>
        </xdr:cNvPicPr>
      </xdr:nvPicPr>
      <xdr:blipFill>
        <a:blip xmlns:r="http://schemas.openxmlformats.org/officeDocument/2006/relationships" r:embed="rId1"/>
        <a:stretch>
          <a:fillRect/>
        </a:stretch>
      </xdr:blipFill>
      <xdr:spPr>
        <a:xfrm>
          <a:off x="4333875" y="0"/>
          <a:ext cx="835714" cy="8357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352425</xdr:colOff>
      <xdr:row>144</xdr:row>
      <xdr:rowOff>152400</xdr:rowOff>
    </xdr:from>
    <xdr:to>
      <xdr:col>6</xdr:col>
      <xdr:colOff>64189</xdr:colOff>
      <xdr:row>146</xdr:row>
      <xdr:rowOff>216589</xdr:rowOff>
    </xdr:to>
    <xdr:pic>
      <xdr:nvPicPr>
        <xdr:cNvPr id="2" name="Imagen 1">
          <a:extLst>
            <a:ext uri="{FF2B5EF4-FFF2-40B4-BE49-F238E27FC236}">
              <a16:creationId xmlns:a16="http://schemas.microsoft.com/office/drawing/2014/main" id="{A9F8D799-536F-4E60-8512-21229A74970A}"/>
            </a:ext>
          </a:extLst>
        </xdr:cNvPr>
        <xdr:cNvPicPr>
          <a:picLocks noChangeAspect="1"/>
        </xdr:cNvPicPr>
      </xdr:nvPicPr>
      <xdr:blipFill>
        <a:blip xmlns:r="http://schemas.openxmlformats.org/officeDocument/2006/relationships" r:embed="rId1"/>
        <a:stretch>
          <a:fillRect/>
        </a:stretch>
      </xdr:blipFill>
      <xdr:spPr>
        <a:xfrm>
          <a:off x="7172325" y="68818125"/>
          <a:ext cx="835714" cy="835714"/>
        </a:xfrm>
        <a:prstGeom prst="rect">
          <a:avLst/>
        </a:prstGeom>
      </xdr:spPr>
    </xdr:pic>
    <xdr:clientData/>
  </xdr:twoCellAnchor>
  <xdr:twoCellAnchor editAs="oneCell">
    <xdr:from>
      <xdr:col>5</xdr:col>
      <xdr:colOff>504825</xdr:colOff>
      <xdr:row>145</xdr:row>
      <xdr:rowOff>9525</xdr:rowOff>
    </xdr:from>
    <xdr:to>
      <xdr:col>6</xdr:col>
      <xdr:colOff>216589</xdr:colOff>
      <xdr:row>147</xdr:row>
      <xdr:rowOff>26089</xdr:rowOff>
    </xdr:to>
    <xdr:pic>
      <xdr:nvPicPr>
        <xdr:cNvPr id="3" name="Imagen 2">
          <a:extLst>
            <a:ext uri="{FF2B5EF4-FFF2-40B4-BE49-F238E27FC236}">
              <a16:creationId xmlns:a16="http://schemas.microsoft.com/office/drawing/2014/main" id="{8A1BAA62-4A34-4D84-BE50-191EB7CC0F59}"/>
            </a:ext>
          </a:extLst>
        </xdr:cNvPr>
        <xdr:cNvPicPr>
          <a:picLocks noChangeAspect="1"/>
        </xdr:cNvPicPr>
      </xdr:nvPicPr>
      <xdr:blipFill>
        <a:blip xmlns:r="http://schemas.openxmlformats.org/officeDocument/2006/relationships" r:embed="rId1"/>
        <a:stretch>
          <a:fillRect/>
        </a:stretch>
      </xdr:blipFill>
      <xdr:spPr>
        <a:xfrm>
          <a:off x="7324725" y="68970525"/>
          <a:ext cx="835714" cy="835714"/>
        </a:xfrm>
        <a:prstGeom prst="rect">
          <a:avLst/>
        </a:prstGeom>
      </xdr:spPr>
    </xdr:pic>
    <xdr:clientData/>
  </xdr:twoCellAnchor>
  <xdr:twoCellAnchor editAs="oneCell">
    <xdr:from>
      <xdr:col>5</xdr:col>
      <xdr:colOff>47625</xdr:colOff>
      <xdr:row>98</xdr:row>
      <xdr:rowOff>85725</xdr:rowOff>
    </xdr:from>
    <xdr:to>
      <xdr:col>5</xdr:col>
      <xdr:colOff>883339</xdr:colOff>
      <xdr:row>102</xdr:row>
      <xdr:rowOff>92764</xdr:rowOff>
    </xdr:to>
    <xdr:pic>
      <xdr:nvPicPr>
        <xdr:cNvPr id="4" name="Imagen 3">
          <a:extLst>
            <a:ext uri="{FF2B5EF4-FFF2-40B4-BE49-F238E27FC236}">
              <a16:creationId xmlns:a16="http://schemas.microsoft.com/office/drawing/2014/main" id="{6D58A7EA-07E6-4507-A2A3-0A4A225E1E91}"/>
            </a:ext>
          </a:extLst>
        </xdr:cNvPr>
        <xdr:cNvPicPr>
          <a:picLocks noChangeAspect="1"/>
        </xdr:cNvPicPr>
      </xdr:nvPicPr>
      <xdr:blipFill>
        <a:blip xmlns:r="http://schemas.openxmlformats.org/officeDocument/2006/relationships" r:embed="rId1"/>
        <a:stretch>
          <a:fillRect/>
        </a:stretch>
      </xdr:blipFill>
      <xdr:spPr>
        <a:xfrm>
          <a:off x="6867525" y="42872025"/>
          <a:ext cx="835714" cy="835714"/>
        </a:xfrm>
        <a:prstGeom prst="rect">
          <a:avLst/>
        </a:prstGeom>
      </xdr:spPr>
    </xdr:pic>
    <xdr:clientData/>
  </xdr:twoCellAnchor>
  <xdr:twoCellAnchor editAs="oneCell">
    <xdr:from>
      <xdr:col>6</xdr:col>
      <xdr:colOff>533400</xdr:colOff>
      <xdr:row>0</xdr:row>
      <xdr:rowOff>0</xdr:rowOff>
    </xdr:from>
    <xdr:to>
      <xdr:col>6</xdr:col>
      <xdr:colOff>1369114</xdr:colOff>
      <xdr:row>1</xdr:row>
      <xdr:rowOff>407089</xdr:rowOff>
    </xdr:to>
    <xdr:pic>
      <xdr:nvPicPr>
        <xdr:cNvPr id="5" name="Imagen 4">
          <a:extLst>
            <a:ext uri="{FF2B5EF4-FFF2-40B4-BE49-F238E27FC236}">
              <a16:creationId xmlns:a16="http://schemas.microsoft.com/office/drawing/2014/main" id="{6DA0337B-37D3-49AA-99E3-83007B497030}"/>
            </a:ext>
          </a:extLst>
        </xdr:cNvPr>
        <xdr:cNvPicPr>
          <a:picLocks noChangeAspect="1"/>
        </xdr:cNvPicPr>
      </xdr:nvPicPr>
      <xdr:blipFill>
        <a:blip xmlns:r="http://schemas.openxmlformats.org/officeDocument/2006/relationships" r:embed="rId1"/>
        <a:stretch>
          <a:fillRect/>
        </a:stretch>
      </xdr:blipFill>
      <xdr:spPr>
        <a:xfrm>
          <a:off x="8477250" y="0"/>
          <a:ext cx="835714" cy="8357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1001098</xdr:colOff>
      <xdr:row>116</xdr:row>
      <xdr:rowOff>58317</xdr:rowOff>
    </xdr:from>
    <xdr:to>
      <xdr:col>5</xdr:col>
      <xdr:colOff>573291</xdr:colOff>
      <xdr:row>119</xdr:row>
      <xdr:rowOff>29005</xdr:rowOff>
    </xdr:to>
    <xdr:pic>
      <xdr:nvPicPr>
        <xdr:cNvPr id="2" name="Imagen 1">
          <a:extLst>
            <a:ext uri="{FF2B5EF4-FFF2-40B4-BE49-F238E27FC236}">
              <a16:creationId xmlns:a16="http://schemas.microsoft.com/office/drawing/2014/main" id="{331D5BC8-E85F-41F9-8D42-0FC103399CC2}"/>
            </a:ext>
          </a:extLst>
        </xdr:cNvPr>
        <xdr:cNvPicPr>
          <a:picLocks noChangeAspect="1"/>
        </xdr:cNvPicPr>
      </xdr:nvPicPr>
      <xdr:blipFill>
        <a:blip xmlns:r="http://schemas.openxmlformats.org/officeDocument/2006/relationships" r:embed="rId1"/>
        <a:stretch>
          <a:fillRect/>
        </a:stretch>
      </xdr:blipFill>
      <xdr:spPr>
        <a:xfrm>
          <a:off x="7726914" y="79115817"/>
          <a:ext cx="835714" cy="835714"/>
        </a:xfrm>
        <a:prstGeom prst="rect">
          <a:avLst/>
        </a:prstGeom>
      </xdr:spPr>
    </xdr:pic>
    <xdr:clientData/>
  </xdr:twoCellAnchor>
  <xdr:twoCellAnchor editAs="oneCell">
    <xdr:from>
      <xdr:col>4</xdr:col>
      <xdr:colOff>1153498</xdr:colOff>
      <xdr:row>117</xdr:row>
      <xdr:rowOff>16329</xdr:rowOff>
    </xdr:from>
    <xdr:to>
      <xdr:col>5</xdr:col>
      <xdr:colOff>725691</xdr:colOff>
      <xdr:row>119</xdr:row>
      <xdr:rowOff>181405</xdr:rowOff>
    </xdr:to>
    <xdr:pic>
      <xdr:nvPicPr>
        <xdr:cNvPr id="3" name="Imagen 2">
          <a:extLst>
            <a:ext uri="{FF2B5EF4-FFF2-40B4-BE49-F238E27FC236}">
              <a16:creationId xmlns:a16="http://schemas.microsoft.com/office/drawing/2014/main" id="{1681248C-8173-434C-92DE-E55E7F574DEC}"/>
            </a:ext>
          </a:extLst>
        </xdr:cNvPr>
        <xdr:cNvPicPr>
          <a:picLocks noChangeAspect="1"/>
        </xdr:cNvPicPr>
      </xdr:nvPicPr>
      <xdr:blipFill>
        <a:blip xmlns:r="http://schemas.openxmlformats.org/officeDocument/2006/relationships" r:embed="rId1"/>
        <a:stretch>
          <a:fillRect/>
        </a:stretch>
      </xdr:blipFill>
      <xdr:spPr>
        <a:xfrm>
          <a:off x="7879314" y="79268217"/>
          <a:ext cx="835714" cy="835714"/>
        </a:xfrm>
        <a:prstGeom prst="rect">
          <a:avLst/>
        </a:prstGeom>
      </xdr:spPr>
    </xdr:pic>
    <xdr:clientData/>
  </xdr:twoCellAnchor>
  <xdr:twoCellAnchor editAs="oneCell">
    <xdr:from>
      <xdr:col>6</xdr:col>
      <xdr:colOff>97194</xdr:colOff>
      <xdr:row>0</xdr:row>
      <xdr:rowOff>184668</xdr:rowOff>
    </xdr:from>
    <xdr:to>
      <xdr:col>6</xdr:col>
      <xdr:colOff>932908</xdr:colOff>
      <xdr:row>2</xdr:row>
      <xdr:rowOff>213673</xdr:rowOff>
    </xdr:to>
    <xdr:pic>
      <xdr:nvPicPr>
        <xdr:cNvPr id="4" name="Imagen 3">
          <a:extLst>
            <a:ext uri="{FF2B5EF4-FFF2-40B4-BE49-F238E27FC236}">
              <a16:creationId xmlns:a16="http://schemas.microsoft.com/office/drawing/2014/main" id="{6D37D026-E622-480A-8FFE-1153D98403B1}"/>
            </a:ext>
          </a:extLst>
        </xdr:cNvPr>
        <xdr:cNvPicPr>
          <a:picLocks noChangeAspect="1"/>
        </xdr:cNvPicPr>
      </xdr:nvPicPr>
      <xdr:blipFill>
        <a:blip xmlns:r="http://schemas.openxmlformats.org/officeDocument/2006/relationships" r:embed="rId1"/>
        <a:stretch>
          <a:fillRect/>
        </a:stretch>
      </xdr:blipFill>
      <xdr:spPr>
        <a:xfrm>
          <a:off x="9136225" y="184668"/>
          <a:ext cx="835714" cy="83571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1057275</xdr:colOff>
      <xdr:row>0</xdr:row>
      <xdr:rowOff>66675</xdr:rowOff>
    </xdr:from>
    <xdr:to>
      <xdr:col>6</xdr:col>
      <xdr:colOff>730939</xdr:colOff>
      <xdr:row>2</xdr:row>
      <xdr:rowOff>349939</xdr:rowOff>
    </xdr:to>
    <xdr:pic>
      <xdr:nvPicPr>
        <xdr:cNvPr id="2" name="Imagen 1">
          <a:extLst>
            <a:ext uri="{FF2B5EF4-FFF2-40B4-BE49-F238E27FC236}">
              <a16:creationId xmlns:a16="http://schemas.microsoft.com/office/drawing/2014/main" id="{05103449-717E-4F19-97BC-B3B2293975BC}"/>
            </a:ext>
          </a:extLst>
        </xdr:cNvPr>
        <xdr:cNvPicPr>
          <a:picLocks noChangeAspect="1"/>
        </xdr:cNvPicPr>
      </xdr:nvPicPr>
      <xdr:blipFill>
        <a:blip xmlns:r="http://schemas.openxmlformats.org/officeDocument/2006/relationships" r:embed="rId1"/>
        <a:stretch>
          <a:fillRect/>
        </a:stretch>
      </xdr:blipFill>
      <xdr:spPr>
        <a:xfrm>
          <a:off x="8696325" y="66675"/>
          <a:ext cx="835714" cy="8357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733425</xdr:colOff>
      <xdr:row>0</xdr:row>
      <xdr:rowOff>0</xdr:rowOff>
    </xdr:from>
    <xdr:to>
      <xdr:col>7</xdr:col>
      <xdr:colOff>54664</xdr:colOff>
      <xdr:row>2</xdr:row>
      <xdr:rowOff>54664</xdr:rowOff>
    </xdr:to>
    <xdr:pic>
      <xdr:nvPicPr>
        <xdr:cNvPr id="2" name="Imagen 1">
          <a:extLst>
            <a:ext uri="{FF2B5EF4-FFF2-40B4-BE49-F238E27FC236}">
              <a16:creationId xmlns:a16="http://schemas.microsoft.com/office/drawing/2014/main" id="{5F5B5C04-4653-4F12-9422-7473494BC0F7}"/>
            </a:ext>
          </a:extLst>
        </xdr:cNvPr>
        <xdr:cNvPicPr>
          <a:picLocks noChangeAspect="1"/>
        </xdr:cNvPicPr>
      </xdr:nvPicPr>
      <xdr:blipFill>
        <a:blip xmlns:r="http://schemas.openxmlformats.org/officeDocument/2006/relationships" r:embed="rId1"/>
        <a:stretch>
          <a:fillRect/>
        </a:stretch>
      </xdr:blipFill>
      <xdr:spPr>
        <a:xfrm>
          <a:off x="9029700" y="0"/>
          <a:ext cx="835714" cy="83571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1000125</xdr:colOff>
      <xdr:row>0</xdr:row>
      <xdr:rowOff>28575</xdr:rowOff>
    </xdr:from>
    <xdr:to>
      <xdr:col>0</xdr:col>
      <xdr:colOff>1835839</xdr:colOff>
      <xdr:row>1</xdr:row>
      <xdr:rowOff>635689</xdr:rowOff>
    </xdr:to>
    <xdr:pic>
      <xdr:nvPicPr>
        <xdr:cNvPr id="2" name="Imagen 1">
          <a:extLst>
            <a:ext uri="{FF2B5EF4-FFF2-40B4-BE49-F238E27FC236}">
              <a16:creationId xmlns:a16="http://schemas.microsoft.com/office/drawing/2014/main" id="{1EE8C0B2-8CCC-49FD-BD53-63368236B827}"/>
            </a:ext>
          </a:extLst>
        </xdr:cNvPr>
        <xdr:cNvPicPr>
          <a:picLocks noChangeAspect="1"/>
        </xdr:cNvPicPr>
      </xdr:nvPicPr>
      <xdr:blipFill>
        <a:blip xmlns:r="http://schemas.openxmlformats.org/officeDocument/2006/relationships" r:embed="rId1"/>
        <a:stretch>
          <a:fillRect/>
        </a:stretch>
      </xdr:blipFill>
      <xdr:spPr>
        <a:xfrm>
          <a:off x="1000125" y="28575"/>
          <a:ext cx="835714" cy="835714"/>
        </a:xfrm>
        <a:prstGeom prst="rect">
          <a:avLst/>
        </a:prstGeom>
      </xdr:spPr>
    </xdr:pic>
    <xdr:clientData/>
  </xdr:twoCellAnchor>
</xdr:wsDr>
</file>

<file path=xl/theme/theme1.xml><?xml version="1.0" encoding="utf-8"?>
<a:theme xmlns:a="http://schemas.openxmlformats.org/drawingml/2006/main" name="Tema de Office">
  <a:themeElements>
    <a:clrScheme name="Solsticio">
      <a:dk1>
        <a:sysClr val="windowText" lastClr="000000"/>
      </a:dk1>
      <a:lt1>
        <a:sysClr val="window" lastClr="FFFFFF"/>
      </a:lt1>
      <a:dk2>
        <a:srgbClr val="4F271C"/>
      </a:dk2>
      <a:lt2>
        <a:srgbClr val="E7DEC9"/>
      </a:lt2>
      <a:accent1>
        <a:srgbClr val="3891A7"/>
      </a:accent1>
      <a:accent2>
        <a:srgbClr val="FEB80A"/>
      </a:accent2>
      <a:accent3>
        <a:srgbClr val="C32D2E"/>
      </a:accent3>
      <a:accent4>
        <a:srgbClr val="84AA33"/>
      </a:accent4>
      <a:accent5>
        <a:srgbClr val="964305"/>
      </a:accent5>
      <a:accent6>
        <a:srgbClr val="475A8D"/>
      </a:accent6>
      <a:hlink>
        <a:srgbClr val="8DC765"/>
      </a:hlink>
      <a:folHlink>
        <a:srgbClr val="AA8A1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68"/>
  <sheetViews>
    <sheetView topLeftCell="A79" workbookViewId="0">
      <selection activeCell="E163" sqref="E163"/>
    </sheetView>
  </sheetViews>
  <sheetFormatPr baseColWidth="10" defaultColWidth="11.42578125" defaultRowHeight="15" x14ac:dyDescent="0.25"/>
  <cols>
    <col min="1" max="1" width="14.140625" customWidth="1"/>
    <col min="2" max="2" width="35.7109375" customWidth="1"/>
    <col min="3" max="3" width="24.42578125" customWidth="1"/>
    <col min="4" max="4" width="24.85546875" customWidth="1"/>
    <col min="5" max="5" width="19" customWidth="1"/>
    <col min="6" max="6" width="15.140625" customWidth="1"/>
    <col min="7" max="7" width="24" customWidth="1"/>
  </cols>
  <sheetData>
    <row r="1" spans="1:7" ht="35.25" customHeight="1" x14ac:dyDescent="0.25">
      <c r="A1" s="387" t="s">
        <v>1026</v>
      </c>
      <c r="B1" s="423" t="s">
        <v>0</v>
      </c>
      <c r="C1" s="424"/>
      <c r="D1" s="424"/>
      <c r="E1" s="424"/>
      <c r="F1" s="424"/>
      <c r="G1" s="425"/>
    </row>
    <row r="2" spans="1:7" ht="27" customHeight="1" x14ac:dyDescent="0.25">
      <c r="A2" s="43" t="s">
        <v>833</v>
      </c>
      <c r="B2" s="409" t="s">
        <v>324</v>
      </c>
      <c r="C2" s="410"/>
      <c r="D2" s="410"/>
      <c r="E2" s="410"/>
      <c r="F2" s="410"/>
      <c r="G2" s="411"/>
    </row>
    <row r="3" spans="1:7" ht="31.5" customHeight="1" x14ac:dyDescent="0.25">
      <c r="A3" s="43" t="s">
        <v>834</v>
      </c>
      <c r="B3" s="409" t="s">
        <v>325</v>
      </c>
      <c r="C3" s="410"/>
      <c r="D3" s="410"/>
      <c r="E3" s="410"/>
      <c r="F3" s="410"/>
      <c r="G3" s="411"/>
    </row>
    <row r="4" spans="1:7" ht="28.5" customHeight="1" x14ac:dyDescent="0.25">
      <c r="A4" s="43" t="s">
        <v>835</v>
      </c>
      <c r="B4" s="409" t="s">
        <v>326</v>
      </c>
      <c r="C4" s="410"/>
      <c r="D4" s="410"/>
      <c r="E4" s="410"/>
      <c r="F4" s="410"/>
      <c r="G4" s="411"/>
    </row>
    <row r="5" spans="1:7" ht="23.25" customHeight="1" x14ac:dyDescent="0.25">
      <c r="A5" s="43" t="s">
        <v>1</v>
      </c>
      <c r="B5" s="409" t="s">
        <v>1302</v>
      </c>
      <c r="C5" s="410"/>
      <c r="D5" s="410"/>
      <c r="E5" s="410"/>
      <c r="F5" s="410"/>
      <c r="G5" s="411"/>
    </row>
    <row r="6" spans="1:7" ht="18.75" customHeight="1" x14ac:dyDescent="0.25">
      <c r="A6" s="43" t="s">
        <v>2</v>
      </c>
      <c r="B6" s="50" t="s">
        <v>3</v>
      </c>
      <c r="C6" s="50" t="s">
        <v>4</v>
      </c>
      <c r="D6" s="50" t="s">
        <v>5</v>
      </c>
      <c r="E6" s="50" t="s">
        <v>6</v>
      </c>
      <c r="F6" s="50" t="s">
        <v>7</v>
      </c>
      <c r="G6" s="50" t="s">
        <v>8</v>
      </c>
    </row>
    <row r="7" spans="1:7" ht="122.25" customHeight="1" x14ac:dyDescent="0.25">
      <c r="A7" s="286" t="s">
        <v>836</v>
      </c>
      <c r="B7" s="102" t="s">
        <v>634</v>
      </c>
      <c r="C7" s="102" t="s">
        <v>1303</v>
      </c>
      <c r="D7" s="102" t="s">
        <v>9</v>
      </c>
      <c r="E7" s="146">
        <v>150000</v>
      </c>
      <c r="F7" s="27" t="s">
        <v>1025</v>
      </c>
      <c r="G7" s="102" t="s">
        <v>635</v>
      </c>
    </row>
    <row r="8" spans="1:7" s="55" customFormat="1" ht="91.5" customHeight="1" x14ac:dyDescent="0.25">
      <c r="A8" s="286" t="s">
        <v>837</v>
      </c>
      <c r="B8" s="102" t="s">
        <v>636</v>
      </c>
      <c r="C8" s="102" t="s">
        <v>637</v>
      </c>
      <c r="D8" s="102" t="s">
        <v>10</v>
      </c>
      <c r="E8" s="146">
        <v>13000</v>
      </c>
      <c r="F8" s="27" t="s">
        <v>1025</v>
      </c>
      <c r="G8" s="102" t="s">
        <v>638</v>
      </c>
    </row>
    <row r="9" spans="1:7" s="55" customFormat="1" ht="84" customHeight="1" x14ac:dyDescent="0.25">
      <c r="A9" s="286" t="s">
        <v>838</v>
      </c>
      <c r="B9" s="102" t="s">
        <v>639</v>
      </c>
      <c r="C9" s="102" t="s">
        <v>637</v>
      </c>
      <c r="D9" s="102" t="s">
        <v>9</v>
      </c>
      <c r="E9" s="146">
        <v>120000</v>
      </c>
      <c r="F9" s="27" t="s">
        <v>1024</v>
      </c>
      <c r="G9" s="102" t="s">
        <v>11</v>
      </c>
    </row>
    <row r="10" spans="1:7" ht="73.5" customHeight="1" x14ac:dyDescent="0.25">
      <c r="A10" s="286" t="s">
        <v>839</v>
      </c>
      <c r="B10" s="102" t="s">
        <v>12</v>
      </c>
      <c r="C10" s="102" t="s">
        <v>1848</v>
      </c>
      <c r="D10" s="102" t="s">
        <v>13</v>
      </c>
      <c r="E10" s="146">
        <v>5920856</v>
      </c>
      <c r="F10" s="27" t="s">
        <v>1025</v>
      </c>
      <c r="G10" s="102" t="s">
        <v>14</v>
      </c>
    </row>
    <row r="11" spans="1:7" ht="77.25" customHeight="1" x14ac:dyDescent="0.25">
      <c r="A11" s="286" t="s">
        <v>840</v>
      </c>
      <c r="B11" s="102" t="s">
        <v>156</v>
      </c>
      <c r="C11" s="102" t="s">
        <v>661</v>
      </c>
      <c r="D11" s="3" t="s">
        <v>157</v>
      </c>
      <c r="E11" s="141">
        <v>163000</v>
      </c>
      <c r="F11" s="102" t="s">
        <v>1301</v>
      </c>
      <c r="G11" s="102" t="s">
        <v>158</v>
      </c>
    </row>
    <row r="12" spans="1:7" ht="70.5" customHeight="1" x14ac:dyDescent="0.25">
      <c r="A12" s="286" t="s">
        <v>841</v>
      </c>
      <c r="B12" s="3" t="s">
        <v>662</v>
      </c>
      <c r="C12" s="84" t="s">
        <v>159</v>
      </c>
      <c r="D12" s="3" t="s">
        <v>157</v>
      </c>
      <c r="E12" s="147">
        <v>150000</v>
      </c>
      <c r="F12" s="3" t="s">
        <v>1300</v>
      </c>
      <c r="G12" s="111" t="s">
        <v>160</v>
      </c>
    </row>
    <row r="13" spans="1:7" ht="34.5" customHeight="1" x14ac:dyDescent="0.25">
      <c r="A13" s="43" t="s">
        <v>842</v>
      </c>
      <c r="B13" s="409" t="s">
        <v>640</v>
      </c>
      <c r="C13" s="410"/>
      <c r="D13" s="410"/>
      <c r="E13" s="410"/>
      <c r="F13" s="410"/>
      <c r="G13" s="411"/>
    </row>
    <row r="14" spans="1:7" ht="27" customHeight="1" x14ac:dyDescent="0.25">
      <c r="A14" s="43" t="s">
        <v>1</v>
      </c>
      <c r="B14" s="409" t="s">
        <v>1304</v>
      </c>
      <c r="C14" s="410"/>
      <c r="D14" s="410"/>
      <c r="E14" s="410"/>
      <c r="F14" s="410"/>
      <c r="G14" s="411"/>
    </row>
    <row r="15" spans="1:7" ht="15.75" customHeight="1" x14ac:dyDescent="0.25">
      <c r="A15" s="287" t="s">
        <v>2</v>
      </c>
      <c r="B15" s="50" t="s">
        <v>3</v>
      </c>
      <c r="C15" s="50" t="s">
        <v>4</v>
      </c>
      <c r="D15" s="50" t="s">
        <v>5</v>
      </c>
      <c r="E15" s="50" t="s">
        <v>6</v>
      </c>
      <c r="F15" s="50" t="s">
        <v>7</v>
      </c>
      <c r="G15" s="50" t="s">
        <v>8</v>
      </c>
    </row>
    <row r="16" spans="1:7" ht="51.75" customHeight="1" x14ac:dyDescent="0.25">
      <c r="A16" s="288" t="s">
        <v>843</v>
      </c>
      <c r="B16" s="102" t="s">
        <v>15</v>
      </c>
      <c r="C16" s="102" t="s">
        <v>16</v>
      </c>
      <c r="D16" s="102" t="s">
        <v>17</v>
      </c>
      <c r="E16" s="141">
        <v>140000</v>
      </c>
      <c r="F16" s="102" t="s">
        <v>1029</v>
      </c>
      <c r="G16" s="102" t="s">
        <v>641</v>
      </c>
    </row>
    <row r="17" spans="1:7" ht="77.25" customHeight="1" x14ac:dyDescent="0.25">
      <c r="A17" s="288" t="s">
        <v>844</v>
      </c>
      <c r="B17" s="102" t="s">
        <v>18</v>
      </c>
      <c r="C17" s="102" t="s">
        <v>642</v>
      </c>
      <c r="D17" s="102" t="s">
        <v>19</v>
      </c>
      <c r="E17" s="146">
        <v>152500</v>
      </c>
      <c r="F17" s="27" t="s">
        <v>1024</v>
      </c>
      <c r="G17" s="102" t="s">
        <v>20</v>
      </c>
    </row>
    <row r="18" spans="1:7" ht="50.25" customHeight="1" x14ac:dyDescent="0.25">
      <c r="A18" s="288" t="s">
        <v>845</v>
      </c>
      <c r="B18" s="102" t="s">
        <v>21</v>
      </c>
      <c r="C18" s="102" t="s">
        <v>643</v>
      </c>
      <c r="D18" s="102" t="s">
        <v>22</v>
      </c>
      <c r="E18" s="146">
        <v>17500</v>
      </c>
      <c r="F18" s="22" t="s">
        <v>1020</v>
      </c>
      <c r="G18" s="102" t="s">
        <v>23</v>
      </c>
    </row>
    <row r="19" spans="1:7" ht="39" customHeight="1" x14ac:dyDescent="0.25">
      <c r="A19" s="288" t="s">
        <v>846</v>
      </c>
      <c r="B19" s="102" t="s">
        <v>24</v>
      </c>
      <c r="C19" s="168" t="s">
        <v>25</v>
      </c>
      <c r="D19" s="102" t="s">
        <v>26</v>
      </c>
      <c r="E19" s="146">
        <v>143000</v>
      </c>
      <c r="F19" s="102" t="s">
        <v>1299</v>
      </c>
      <c r="G19" s="102" t="s">
        <v>27</v>
      </c>
    </row>
    <row r="20" spans="1:7" ht="27" customHeight="1" x14ac:dyDescent="0.25">
      <c r="A20" s="162" t="s">
        <v>847</v>
      </c>
      <c r="B20" s="403" t="s">
        <v>28</v>
      </c>
      <c r="C20" s="403"/>
      <c r="D20" s="403"/>
      <c r="E20" s="403"/>
      <c r="F20" s="403"/>
      <c r="G20" s="403"/>
    </row>
    <row r="21" spans="1:7" ht="30" customHeight="1" x14ac:dyDescent="0.25">
      <c r="A21" s="162" t="s">
        <v>1499</v>
      </c>
      <c r="B21" s="403" t="s">
        <v>29</v>
      </c>
      <c r="C21" s="403"/>
      <c r="D21" s="403"/>
      <c r="E21" s="403"/>
      <c r="F21" s="403"/>
      <c r="G21" s="403"/>
    </row>
    <row r="22" spans="1:7" ht="24.75" customHeight="1" x14ac:dyDescent="0.25">
      <c r="A22" s="162" t="s">
        <v>848</v>
      </c>
      <c r="B22" s="404" t="s">
        <v>30</v>
      </c>
      <c r="C22" s="404"/>
      <c r="D22" s="404"/>
      <c r="E22" s="404"/>
      <c r="F22" s="404"/>
      <c r="G22" s="404"/>
    </row>
    <row r="23" spans="1:7" ht="16.5" customHeight="1" x14ac:dyDescent="0.25">
      <c r="A23" s="162" t="s">
        <v>1</v>
      </c>
      <c r="B23" s="404" t="s">
        <v>31</v>
      </c>
      <c r="C23" s="404"/>
      <c r="D23" s="404"/>
      <c r="E23" s="404"/>
      <c r="F23" s="404"/>
      <c r="G23" s="404"/>
    </row>
    <row r="24" spans="1:7" ht="18" customHeight="1" x14ac:dyDescent="0.25">
      <c r="A24" s="267" t="s">
        <v>2</v>
      </c>
      <c r="B24" s="163" t="s">
        <v>3</v>
      </c>
      <c r="C24" s="166" t="s">
        <v>4</v>
      </c>
      <c r="D24" s="163" t="s">
        <v>5</v>
      </c>
      <c r="E24" s="126" t="s">
        <v>6</v>
      </c>
      <c r="F24" s="163" t="s">
        <v>7</v>
      </c>
      <c r="G24" s="166" t="s">
        <v>8</v>
      </c>
    </row>
    <row r="25" spans="1:7" ht="51.75" customHeight="1" x14ac:dyDescent="0.25">
      <c r="A25" s="229" t="s">
        <v>849</v>
      </c>
      <c r="B25" s="168" t="s">
        <v>33</v>
      </c>
      <c r="C25" s="84" t="s">
        <v>32</v>
      </c>
      <c r="D25" s="84" t="s">
        <v>34</v>
      </c>
      <c r="E25" s="127">
        <v>142000</v>
      </c>
      <c r="F25" s="84" t="s">
        <v>1277</v>
      </c>
      <c r="G25" s="84" t="s">
        <v>35</v>
      </c>
    </row>
    <row r="26" spans="1:7" ht="41.25" customHeight="1" x14ac:dyDescent="0.25">
      <c r="A26" s="229" t="s">
        <v>850</v>
      </c>
      <c r="B26" s="168" t="s">
        <v>37</v>
      </c>
      <c r="C26" s="84" t="s">
        <v>38</v>
      </c>
      <c r="D26" s="84" t="s">
        <v>411</v>
      </c>
      <c r="E26" s="127">
        <v>88000</v>
      </c>
      <c r="F26" s="84" t="s">
        <v>1016</v>
      </c>
      <c r="G26" s="84" t="s">
        <v>39</v>
      </c>
    </row>
    <row r="27" spans="1:7" ht="51" customHeight="1" x14ac:dyDescent="0.25">
      <c r="A27" s="229" t="s">
        <v>851</v>
      </c>
      <c r="B27" s="165" t="s">
        <v>40</v>
      </c>
      <c r="C27" s="165" t="s">
        <v>41</v>
      </c>
      <c r="D27" s="165" t="s">
        <v>42</v>
      </c>
      <c r="E27" s="132">
        <v>212000</v>
      </c>
      <c r="F27" s="165" t="s">
        <v>1273</v>
      </c>
      <c r="G27" s="165" t="s">
        <v>43</v>
      </c>
    </row>
    <row r="28" spans="1:7" ht="66" customHeight="1" x14ac:dyDescent="0.25">
      <c r="A28" s="229" t="s">
        <v>852</v>
      </c>
      <c r="B28" s="129" t="s">
        <v>1309</v>
      </c>
      <c r="C28" s="84" t="s">
        <v>44</v>
      </c>
      <c r="D28" s="84" t="s">
        <v>45</v>
      </c>
      <c r="E28" s="131">
        <v>163000</v>
      </c>
      <c r="F28" s="165" t="s">
        <v>1273</v>
      </c>
      <c r="G28" s="165" t="s">
        <v>46</v>
      </c>
    </row>
    <row r="29" spans="1:7" ht="36.75" customHeight="1" x14ac:dyDescent="0.25">
      <c r="A29" s="229" t="s">
        <v>853</v>
      </c>
      <c r="B29" s="44" t="s">
        <v>47</v>
      </c>
      <c r="C29" s="84" t="s">
        <v>48</v>
      </c>
      <c r="D29" s="84" t="s">
        <v>9</v>
      </c>
      <c r="E29" s="285" t="s">
        <v>1854</v>
      </c>
      <c r="F29" s="165" t="s">
        <v>1273</v>
      </c>
      <c r="G29" s="128" t="s">
        <v>49</v>
      </c>
    </row>
    <row r="30" spans="1:7" ht="63" customHeight="1" x14ac:dyDescent="0.25">
      <c r="A30" s="229" t="s">
        <v>854</v>
      </c>
      <c r="B30" s="44" t="s">
        <v>50</v>
      </c>
      <c r="C30" s="84" t="s">
        <v>48</v>
      </c>
      <c r="D30" s="84" t="s">
        <v>9</v>
      </c>
      <c r="E30" s="285" t="s">
        <v>1854</v>
      </c>
      <c r="F30" s="165" t="s">
        <v>1273</v>
      </c>
      <c r="G30" s="165" t="s">
        <v>51</v>
      </c>
    </row>
    <row r="31" spans="1:7" ht="41.25" customHeight="1" x14ac:dyDescent="0.25">
      <c r="A31" s="162" t="s">
        <v>855</v>
      </c>
      <c r="B31" s="403" t="s">
        <v>822</v>
      </c>
      <c r="C31" s="403"/>
      <c r="D31" s="403"/>
      <c r="E31" s="403"/>
      <c r="F31" s="403"/>
      <c r="G31" s="403"/>
    </row>
    <row r="32" spans="1:7" ht="38.25" customHeight="1" x14ac:dyDescent="0.25">
      <c r="A32" s="162" t="s">
        <v>1</v>
      </c>
      <c r="B32" s="403" t="s">
        <v>53</v>
      </c>
      <c r="C32" s="403"/>
      <c r="D32" s="403"/>
      <c r="E32" s="403"/>
      <c r="F32" s="403"/>
      <c r="G32" s="403"/>
    </row>
    <row r="33" spans="1:7" ht="24.75" customHeight="1" x14ac:dyDescent="0.25">
      <c r="A33" s="163" t="s">
        <v>2</v>
      </c>
      <c r="B33" s="163" t="s">
        <v>3</v>
      </c>
      <c r="C33" s="163" t="s">
        <v>4</v>
      </c>
      <c r="D33" s="163" t="s">
        <v>5</v>
      </c>
      <c r="E33" s="126" t="s">
        <v>6</v>
      </c>
      <c r="F33" s="163" t="s">
        <v>7</v>
      </c>
      <c r="G33" s="163" t="s">
        <v>8</v>
      </c>
    </row>
    <row r="34" spans="1:7" ht="93" customHeight="1" x14ac:dyDescent="0.25">
      <c r="A34" s="229" t="s">
        <v>856</v>
      </c>
      <c r="B34" s="84" t="s">
        <v>54</v>
      </c>
      <c r="C34" s="84" t="s">
        <v>55</v>
      </c>
      <c r="D34" s="84" t="s">
        <v>56</v>
      </c>
      <c r="E34" s="127">
        <v>122000</v>
      </c>
      <c r="F34" s="84" t="s">
        <v>1273</v>
      </c>
      <c r="G34" s="84" t="s">
        <v>57</v>
      </c>
    </row>
    <row r="35" spans="1:7" ht="60" customHeight="1" x14ac:dyDescent="0.25">
      <c r="A35" s="229" t="s">
        <v>857</v>
      </c>
      <c r="B35" s="84" t="s">
        <v>58</v>
      </c>
      <c r="C35" s="84" t="s">
        <v>59</v>
      </c>
      <c r="D35" s="84" t="s">
        <v>60</v>
      </c>
      <c r="E35" s="127">
        <v>97500</v>
      </c>
      <c r="F35" s="84" t="s">
        <v>1017</v>
      </c>
      <c r="G35" s="84" t="s">
        <v>61</v>
      </c>
    </row>
    <row r="36" spans="1:7" ht="75" customHeight="1" x14ac:dyDescent="0.25">
      <c r="A36" s="229" t="s">
        <v>858</v>
      </c>
      <c r="B36" s="168" t="s">
        <v>62</v>
      </c>
      <c r="C36" s="84" t="s">
        <v>48</v>
      </c>
      <c r="D36" s="84" t="s">
        <v>63</v>
      </c>
      <c r="E36" s="133">
        <v>122500</v>
      </c>
      <c r="F36" s="40" t="s">
        <v>1266</v>
      </c>
      <c r="G36" s="84" t="s">
        <v>64</v>
      </c>
    </row>
    <row r="37" spans="1:7" ht="53.25" customHeight="1" x14ac:dyDescent="0.25">
      <c r="A37" s="229" t="s">
        <v>859</v>
      </c>
      <c r="B37" s="134" t="s">
        <v>66</v>
      </c>
      <c r="C37" s="165" t="s">
        <v>48</v>
      </c>
      <c r="D37" s="44" t="s">
        <v>65</v>
      </c>
      <c r="E37" s="285" t="s">
        <v>1854</v>
      </c>
      <c r="F37" s="165" t="s">
        <v>1273</v>
      </c>
      <c r="G37" s="165" t="s">
        <v>67</v>
      </c>
    </row>
    <row r="38" spans="1:7" ht="54" customHeight="1" x14ac:dyDescent="0.25">
      <c r="A38" s="229" t="s">
        <v>860</v>
      </c>
      <c r="B38" s="44" t="s">
        <v>68</v>
      </c>
      <c r="C38" s="165" t="s">
        <v>48</v>
      </c>
      <c r="D38" s="135" t="s">
        <v>65</v>
      </c>
      <c r="E38" s="285" t="s">
        <v>1854</v>
      </c>
      <c r="F38" s="165" t="s">
        <v>1273</v>
      </c>
      <c r="G38" s="165" t="s">
        <v>69</v>
      </c>
    </row>
    <row r="39" spans="1:7" ht="45" customHeight="1" x14ac:dyDescent="0.25">
      <c r="A39" s="229" t="s">
        <v>861</v>
      </c>
      <c r="B39" s="44" t="s">
        <v>823</v>
      </c>
      <c r="C39" s="268" t="s">
        <v>48</v>
      </c>
      <c r="D39" s="269" t="s">
        <v>65</v>
      </c>
      <c r="E39" s="131">
        <v>88000</v>
      </c>
      <c r="F39" s="268" t="s">
        <v>1273</v>
      </c>
      <c r="G39" s="268" t="s">
        <v>824</v>
      </c>
    </row>
    <row r="40" spans="1:7" ht="25.5" x14ac:dyDescent="0.25">
      <c r="A40" s="162" t="s">
        <v>1500</v>
      </c>
      <c r="B40" s="404" t="s">
        <v>70</v>
      </c>
      <c r="C40" s="404"/>
      <c r="D40" s="404"/>
      <c r="E40" s="404"/>
      <c r="F40" s="404"/>
      <c r="G40" s="404"/>
    </row>
    <row r="41" spans="1:7" ht="24.75" customHeight="1" x14ac:dyDescent="0.25">
      <c r="A41" s="162" t="s">
        <v>862</v>
      </c>
      <c r="B41" s="419" t="s">
        <v>71</v>
      </c>
      <c r="C41" s="419"/>
      <c r="D41" s="419"/>
      <c r="E41" s="419"/>
      <c r="F41" s="419"/>
      <c r="G41" s="419"/>
    </row>
    <row r="42" spans="1:7" ht="29.25" customHeight="1" x14ac:dyDescent="0.25">
      <c r="A42" s="162" t="s">
        <v>1</v>
      </c>
      <c r="B42" s="420" t="s">
        <v>72</v>
      </c>
      <c r="C42" s="420"/>
      <c r="D42" s="420"/>
      <c r="E42" s="420"/>
      <c r="F42" s="420"/>
      <c r="G42" s="420"/>
    </row>
    <row r="43" spans="1:7" ht="25.5" customHeight="1" x14ac:dyDescent="0.25">
      <c r="A43" s="163" t="s">
        <v>709</v>
      </c>
      <c r="B43" s="63" t="s">
        <v>3</v>
      </c>
      <c r="C43" s="63" t="s">
        <v>4</v>
      </c>
      <c r="D43" s="63" t="s">
        <v>5</v>
      </c>
      <c r="E43" s="136" t="s">
        <v>6</v>
      </c>
      <c r="F43" s="63" t="s">
        <v>7</v>
      </c>
      <c r="G43" s="63" t="s">
        <v>8</v>
      </c>
    </row>
    <row r="44" spans="1:7" ht="69.75" customHeight="1" x14ac:dyDescent="0.25">
      <c r="A44" s="229" t="s">
        <v>863</v>
      </c>
      <c r="B44" s="168" t="s">
        <v>73</v>
      </c>
      <c r="C44" s="84" t="s">
        <v>74</v>
      </c>
      <c r="D44" s="84" t="s">
        <v>36</v>
      </c>
      <c r="E44" s="133">
        <v>262000</v>
      </c>
      <c r="F44" s="84" t="s">
        <v>1276</v>
      </c>
      <c r="G44" s="84" t="s">
        <v>75</v>
      </c>
    </row>
    <row r="45" spans="1:7" ht="48" customHeight="1" x14ac:dyDescent="0.25">
      <c r="A45" s="229" t="s">
        <v>864</v>
      </c>
      <c r="B45" s="168" t="s">
        <v>78</v>
      </c>
      <c r="C45" s="84" t="s">
        <v>76</v>
      </c>
      <c r="D45" s="84" t="s">
        <v>77</v>
      </c>
      <c r="E45" s="127">
        <v>78000</v>
      </c>
      <c r="F45" s="84" t="s">
        <v>1025</v>
      </c>
      <c r="G45" s="84" t="s">
        <v>79</v>
      </c>
    </row>
    <row r="46" spans="1:7" ht="48.75" customHeight="1" x14ac:dyDescent="0.25">
      <c r="A46" s="229" t="s">
        <v>865</v>
      </c>
      <c r="B46" s="168" t="s">
        <v>80</v>
      </c>
      <c r="C46" s="84" t="s">
        <v>48</v>
      </c>
      <c r="D46" s="84" t="s">
        <v>77</v>
      </c>
      <c r="E46" s="127">
        <v>77000</v>
      </c>
      <c r="F46" s="84" t="s">
        <v>1019</v>
      </c>
      <c r="G46" s="84" t="s">
        <v>39</v>
      </c>
    </row>
    <row r="47" spans="1:7" ht="43.5" customHeight="1" x14ac:dyDescent="0.25">
      <c r="A47" s="229" t="s">
        <v>866</v>
      </c>
      <c r="B47" s="168" t="s">
        <v>826</v>
      </c>
      <c r="C47" s="84" t="s">
        <v>48</v>
      </c>
      <c r="D47" s="84" t="s">
        <v>81</v>
      </c>
      <c r="E47" s="127">
        <v>102500</v>
      </c>
      <c r="F47" s="40" t="s">
        <v>1024</v>
      </c>
      <c r="G47" s="84" t="s">
        <v>825</v>
      </c>
    </row>
    <row r="48" spans="1:7" ht="66" customHeight="1" x14ac:dyDescent="0.25">
      <c r="A48" s="229" t="s">
        <v>867</v>
      </c>
      <c r="B48" s="137" t="s">
        <v>82</v>
      </c>
      <c r="C48" s="165" t="s">
        <v>48</v>
      </c>
      <c r="D48" s="165" t="s">
        <v>52</v>
      </c>
      <c r="E48" s="131">
        <v>87500</v>
      </c>
      <c r="F48" s="165" t="s">
        <v>1273</v>
      </c>
      <c r="G48" s="138" t="s">
        <v>83</v>
      </c>
    </row>
    <row r="49" spans="1:7" ht="30" customHeight="1" x14ac:dyDescent="0.25">
      <c r="A49" s="162" t="s">
        <v>868</v>
      </c>
      <c r="B49" s="421" t="s">
        <v>1305</v>
      </c>
      <c r="C49" s="421"/>
      <c r="D49" s="421"/>
      <c r="E49" s="421"/>
      <c r="F49" s="421"/>
      <c r="G49" s="421"/>
    </row>
    <row r="50" spans="1:7" ht="21" customHeight="1" x14ac:dyDescent="0.25">
      <c r="A50" s="162" t="s">
        <v>1</v>
      </c>
      <c r="B50" s="422" t="s">
        <v>827</v>
      </c>
      <c r="C50" s="422"/>
      <c r="D50" s="422"/>
      <c r="E50" s="422"/>
      <c r="F50" s="422"/>
      <c r="G50" s="422"/>
    </row>
    <row r="51" spans="1:7" ht="21.75" customHeight="1" x14ac:dyDescent="0.25">
      <c r="A51" s="163" t="s">
        <v>2</v>
      </c>
      <c r="B51" s="163" t="s">
        <v>3</v>
      </c>
      <c r="C51" s="163" t="s">
        <v>4</v>
      </c>
      <c r="D51" s="163" t="s">
        <v>5</v>
      </c>
      <c r="E51" s="126" t="s">
        <v>6</v>
      </c>
      <c r="F51" s="163" t="s">
        <v>7</v>
      </c>
      <c r="G51" s="163" t="s">
        <v>8</v>
      </c>
    </row>
    <row r="52" spans="1:7" ht="41.25" customHeight="1" x14ac:dyDescent="0.25">
      <c r="A52" s="380" t="s">
        <v>869</v>
      </c>
      <c r="B52" s="268" t="s">
        <v>1298</v>
      </c>
      <c r="C52" s="379" t="s">
        <v>828</v>
      </c>
      <c r="D52" s="379" t="s">
        <v>84</v>
      </c>
      <c r="E52" s="381">
        <v>163000</v>
      </c>
      <c r="F52" s="379" t="s">
        <v>1274</v>
      </c>
      <c r="G52" s="379" t="s">
        <v>829</v>
      </c>
    </row>
    <row r="53" spans="1:7" ht="29.25" customHeight="1" x14ac:dyDescent="0.25">
      <c r="A53" s="162" t="s">
        <v>870</v>
      </c>
      <c r="B53" s="421" t="s">
        <v>85</v>
      </c>
      <c r="C53" s="421"/>
      <c r="D53" s="421"/>
      <c r="E53" s="421"/>
      <c r="F53" s="421"/>
      <c r="G53" s="421"/>
    </row>
    <row r="54" spans="1:7" ht="31.5" customHeight="1" x14ac:dyDescent="0.25">
      <c r="A54" s="162" t="s">
        <v>1</v>
      </c>
      <c r="B54" s="420" t="s">
        <v>86</v>
      </c>
      <c r="C54" s="420"/>
      <c r="D54" s="420"/>
      <c r="E54" s="420"/>
      <c r="F54" s="420"/>
      <c r="G54" s="420"/>
    </row>
    <row r="55" spans="1:7" ht="26.25" customHeight="1" x14ac:dyDescent="0.25">
      <c r="A55" s="163" t="s">
        <v>2</v>
      </c>
      <c r="B55" s="163" t="s">
        <v>3</v>
      </c>
      <c r="C55" s="163" t="s">
        <v>4</v>
      </c>
      <c r="D55" s="163" t="s">
        <v>5</v>
      </c>
      <c r="E55" s="126" t="s">
        <v>6</v>
      </c>
      <c r="F55" s="163" t="s">
        <v>7</v>
      </c>
      <c r="G55" s="163" t="s">
        <v>8</v>
      </c>
    </row>
    <row r="56" spans="1:7" s="33" customFormat="1" ht="78.75" customHeight="1" x14ac:dyDescent="0.25">
      <c r="A56" s="229" t="s">
        <v>871</v>
      </c>
      <c r="B56" s="44" t="s">
        <v>1272</v>
      </c>
      <c r="C56" s="87" t="s">
        <v>830</v>
      </c>
      <c r="D56" s="87" t="s">
        <v>831</v>
      </c>
      <c r="E56" s="377">
        <v>262000</v>
      </c>
      <c r="F56" s="87" t="s">
        <v>1025</v>
      </c>
      <c r="G56" s="87" t="s">
        <v>832</v>
      </c>
    </row>
    <row r="57" spans="1:7" ht="27" customHeight="1" x14ac:dyDescent="0.25">
      <c r="A57" s="162" t="s">
        <v>872</v>
      </c>
      <c r="B57" s="403" t="s">
        <v>87</v>
      </c>
      <c r="C57" s="403"/>
      <c r="D57" s="403"/>
      <c r="E57" s="403"/>
      <c r="F57" s="403"/>
      <c r="G57" s="403"/>
    </row>
    <row r="58" spans="1:7" ht="20.25" customHeight="1" x14ac:dyDescent="0.25">
      <c r="A58" s="162" t="s">
        <v>1</v>
      </c>
      <c r="B58" s="403" t="s">
        <v>88</v>
      </c>
      <c r="C58" s="403"/>
      <c r="D58" s="403"/>
      <c r="E58" s="403"/>
      <c r="F58" s="403"/>
      <c r="G58" s="403"/>
    </row>
    <row r="59" spans="1:7" ht="20.25" customHeight="1" x14ac:dyDescent="0.25">
      <c r="A59" s="163" t="s">
        <v>2</v>
      </c>
      <c r="B59" s="163" t="s">
        <v>3</v>
      </c>
      <c r="C59" s="163" t="s">
        <v>4</v>
      </c>
      <c r="D59" s="163" t="s">
        <v>5</v>
      </c>
      <c r="E59" s="163" t="s">
        <v>6</v>
      </c>
      <c r="F59" s="163" t="s">
        <v>7</v>
      </c>
      <c r="G59" s="163" t="s">
        <v>8</v>
      </c>
    </row>
    <row r="60" spans="1:7" ht="57.75" customHeight="1" x14ac:dyDescent="0.25">
      <c r="A60" s="229" t="s">
        <v>873</v>
      </c>
      <c r="B60" s="3" t="s">
        <v>89</v>
      </c>
      <c r="C60" s="3" t="s">
        <v>90</v>
      </c>
      <c r="D60" s="3" t="s">
        <v>91</v>
      </c>
      <c r="E60" s="378" t="s">
        <v>1855</v>
      </c>
      <c r="F60" s="3" t="s">
        <v>1275</v>
      </c>
      <c r="G60" s="3" t="s">
        <v>92</v>
      </c>
    </row>
    <row r="61" spans="1:7" ht="44.25" customHeight="1" x14ac:dyDescent="0.25">
      <c r="A61" s="229" t="s">
        <v>874</v>
      </c>
      <c r="B61" s="102" t="s">
        <v>93</v>
      </c>
      <c r="C61" s="3" t="s">
        <v>90</v>
      </c>
      <c r="D61" s="3" t="s">
        <v>91</v>
      </c>
      <c r="E61" s="378" t="s">
        <v>1855</v>
      </c>
      <c r="F61" s="3" t="s">
        <v>1274</v>
      </c>
      <c r="G61" s="102" t="s">
        <v>94</v>
      </c>
    </row>
    <row r="62" spans="1:7" ht="51" customHeight="1" x14ac:dyDescent="0.25">
      <c r="A62" s="229" t="s">
        <v>875</v>
      </c>
      <c r="B62" s="102" t="s">
        <v>95</v>
      </c>
      <c r="C62" s="3" t="s">
        <v>90</v>
      </c>
      <c r="D62" s="3" t="s">
        <v>96</v>
      </c>
      <c r="E62" s="141">
        <v>163000</v>
      </c>
      <c r="F62" s="3" t="s">
        <v>1025</v>
      </c>
      <c r="G62" s="102" t="s">
        <v>97</v>
      </c>
    </row>
    <row r="63" spans="1:7" ht="45.75" customHeight="1" x14ac:dyDescent="0.25">
      <c r="A63" s="229" t="s">
        <v>876</v>
      </c>
      <c r="B63" s="102" t="s">
        <v>98</v>
      </c>
      <c r="C63" s="3" t="s">
        <v>90</v>
      </c>
      <c r="D63" s="102" t="s">
        <v>96</v>
      </c>
      <c r="E63" s="141">
        <v>162000</v>
      </c>
      <c r="F63" s="3" t="s">
        <v>1273</v>
      </c>
      <c r="G63" s="102" t="s">
        <v>99</v>
      </c>
    </row>
    <row r="64" spans="1:7" s="55" customFormat="1" ht="25.5" customHeight="1" x14ac:dyDescent="0.25">
      <c r="A64" s="227" t="s">
        <v>1501</v>
      </c>
      <c r="B64" s="409" t="s">
        <v>100</v>
      </c>
      <c r="C64" s="410"/>
      <c r="D64" s="410"/>
      <c r="E64" s="410"/>
      <c r="F64" s="410"/>
      <c r="G64" s="411"/>
    </row>
    <row r="65" spans="1:7" s="55" customFormat="1" ht="28.5" customHeight="1" x14ac:dyDescent="0.25">
      <c r="A65" s="228" t="s">
        <v>1502</v>
      </c>
      <c r="B65" s="416" t="s">
        <v>644</v>
      </c>
      <c r="C65" s="417"/>
      <c r="D65" s="417"/>
      <c r="E65" s="417"/>
      <c r="F65" s="417"/>
      <c r="G65" s="418"/>
    </row>
    <row r="66" spans="1:7" s="55" customFormat="1" ht="15.75" customHeight="1" x14ac:dyDescent="0.25">
      <c r="A66" s="228" t="s">
        <v>1</v>
      </c>
      <c r="B66" s="416" t="s">
        <v>1306</v>
      </c>
      <c r="C66" s="417"/>
      <c r="D66" s="417"/>
      <c r="E66" s="417"/>
      <c r="F66" s="417"/>
      <c r="G66" s="418"/>
    </row>
    <row r="67" spans="1:7" ht="15" customHeight="1" x14ac:dyDescent="0.25">
      <c r="A67" s="229" t="s">
        <v>2</v>
      </c>
      <c r="B67" s="229" t="s">
        <v>3</v>
      </c>
      <c r="C67" s="229" t="s">
        <v>4</v>
      </c>
      <c r="D67" s="229" t="s">
        <v>5</v>
      </c>
      <c r="E67" s="229" t="s">
        <v>6</v>
      </c>
      <c r="F67" s="229" t="s">
        <v>7</v>
      </c>
      <c r="G67" s="229" t="s">
        <v>8</v>
      </c>
    </row>
    <row r="68" spans="1:7" s="55" customFormat="1" ht="43.5" customHeight="1" x14ac:dyDescent="0.25">
      <c r="A68" s="229" t="s">
        <v>1503</v>
      </c>
      <c r="B68" s="51" t="s">
        <v>645</v>
      </c>
      <c r="C68" s="102" t="s">
        <v>646</v>
      </c>
      <c r="D68" s="102" t="s">
        <v>9</v>
      </c>
      <c r="E68" s="316">
        <v>2500000</v>
      </c>
      <c r="F68" s="51" t="s">
        <v>1265</v>
      </c>
      <c r="G68" s="51" t="s">
        <v>647</v>
      </c>
    </row>
    <row r="69" spans="1:7" ht="52.5" customHeight="1" x14ac:dyDescent="0.25">
      <c r="A69" s="229" t="s">
        <v>1504</v>
      </c>
      <c r="B69" s="102" t="s">
        <v>648</v>
      </c>
      <c r="C69" s="102" t="s">
        <v>646</v>
      </c>
      <c r="D69" s="102" t="s">
        <v>9</v>
      </c>
      <c r="E69" s="146">
        <v>72500</v>
      </c>
      <c r="F69" s="142" t="s">
        <v>1020</v>
      </c>
      <c r="G69" s="102" t="s">
        <v>102</v>
      </c>
    </row>
    <row r="70" spans="1:7" ht="40.5" customHeight="1" x14ac:dyDescent="0.25">
      <c r="A70" s="229" t="s">
        <v>1505</v>
      </c>
      <c r="B70" s="102" t="s">
        <v>649</v>
      </c>
      <c r="C70" s="102" t="s">
        <v>646</v>
      </c>
      <c r="D70" s="102" t="s">
        <v>9</v>
      </c>
      <c r="E70" s="146">
        <v>67500</v>
      </c>
      <c r="F70" s="142" t="s">
        <v>1266</v>
      </c>
      <c r="G70" s="102" t="s">
        <v>492</v>
      </c>
    </row>
    <row r="71" spans="1:7" ht="55.5" customHeight="1" x14ac:dyDescent="0.25">
      <c r="A71" s="229" t="s">
        <v>1506</v>
      </c>
      <c r="B71" s="102" t="s">
        <v>493</v>
      </c>
      <c r="C71" s="102" t="s">
        <v>646</v>
      </c>
      <c r="D71" s="102" t="s">
        <v>9</v>
      </c>
      <c r="E71" s="295" t="s">
        <v>1855</v>
      </c>
      <c r="F71" s="142" t="s">
        <v>1267</v>
      </c>
      <c r="G71" s="102" t="s">
        <v>494</v>
      </c>
    </row>
    <row r="72" spans="1:7" ht="22.5" customHeight="1" x14ac:dyDescent="0.25">
      <c r="A72" s="43" t="s">
        <v>1</v>
      </c>
      <c r="B72" s="409" t="s">
        <v>650</v>
      </c>
      <c r="C72" s="410"/>
      <c r="D72" s="410"/>
      <c r="E72" s="410"/>
      <c r="F72" s="410"/>
      <c r="G72" s="411"/>
    </row>
    <row r="73" spans="1:7" ht="21.75" customHeight="1" x14ac:dyDescent="0.25">
      <c r="A73" s="289" t="s">
        <v>2</v>
      </c>
      <c r="B73" s="50" t="s">
        <v>3</v>
      </c>
      <c r="C73" s="50" t="s">
        <v>4</v>
      </c>
      <c r="D73" s="50" t="s">
        <v>5</v>
      </c>
      <c r="E73" s="50" t="s">
        <v>6</v>
      </c>
      <c r="F73" s="50" t="s">
        <v>7</v>
      </c>
      <c r="G73" s="50" t="s">
        <v>8</v>
      </c>
    </row>
    <row r="74" spans="1:7" ht="53.25" customHeight="1" x14ac:dyDescent="0.25">
      <c r="A74" s="229" t="s">
        <v>1507</v>
      </c>
      <c r="B74" s="44" t="s">
        <v>103</v>
      </c>
      <c r="C74" s="102" t="s">
        <v>104</v>
      </c>
      <c r="D74" s="9" t="s">
        <v>101</v>
      </c>
      <c r="E74" s="141">
        <v>163000</v>
      </c>
      <c r="F74" s="3" t="s">
        <v>1297</v>
      </c>
      <c r="G74" s="3" t="s">
        <v>105</v>
      </c>
    </row>
    <row r="75" spans="1:7" ht="64.5" customHeight="1" x14ac:dyDescent="0.25">
      <c r="A75" s="229" t="s">
        <v>1508</v>
      </c>
      <c r="B75" s="102" t="s">
        <v>106</v>
      </c>
      <c r="C75" s="168" t="s">
        <v>107</v>
      </c>
      <c r="D75" s="102" t="s">
        <v>108</v>
      </c>
      <c r="E75" s="147">
        <v>262000</v>
      </c>
      <c r="F75" s="102" t="s">
        <v>1296</v>
      </c>
      <c r="G75" s="102" t="s">
        <v>109</v>
      </c>
    </row>
    <row r="76" spans="1:7" ht="51.75" customHeight="1" x14ac:dyDescent="0.25">
      <c r="A76" s="229" t="s">
        <v>1509</v>
      </c>
      <c r="B76" s="65" t="s">
        <v>110</v>
      </c>
      <c r="C76" s="65" t="s">
        <v>111</v>
      </c>
      <c r="D76" s="45" t="s">
        <v>101</v>
      </c>
      <c r="E76" s="148">
        <v>113000</v>
      </c>
      <c r="F76" s="65" t="s">
        <v>1295</v>
      </c>
      <c r="G76" s="46" t="s">
        <v>112</v>
      </c>
    </row>
    <row r="77" spans="1:7" ht="62.25" customHeight="1" x14ac:dyDescent="0.25">
      <c r="A77" s="229" t="s">
        <v>1510</v>
      </c>
      <c r="B77" s="65" t="s">
        <v>113</v>
      </c>
      <c r="C77" s="65" t="s">
        <v>111</v>
      </c>
      <c r="D77" s="45" t="s">
        <v>101</v>
      </c>
      <c r="E77" s="148">
        <v>112000</v>
      </c>
      <c r="F77" s="65" t="s">
        <v>1293</v>
      </c>
      <c r="G77" s="102" t="s">
        <v>114</v>
      </c>
    </row>
    <row r="78" spans="1:7" ht="54.75" customHeight="1" x14ac:dyDescent="0.25">
      <c r="A78" s="229" t="s">
        <v>1511</v>
      </c>
      <c r="B78" s="44" t="s">
        <v>115</v>
      </c>
      <c r="C78" s="102" t="s">
        <v>116</v>
      </c>
      <c r="D78" s="9" t="s">
        <v>101</v>
      </c>
      <c r="E78" s="141">
        <v>900000</v>
      </c>
      <c r="F78" s="3" t="s">
        <v>1294</v>
      </c>
      <c r="G78" s="3" t="s">
        <v>117</v>
      </c>
    </row>
    <row r="79" spans="1:7" s="55" customFormat="1" ht="60" customHeight="1" x14ac:dyDescent="0.25">
      <c r="A79" s="229" t="s">
        <v>1512</v>
      </c>
      <c r="B79" s="44" t="s">
        <v>651</v>
      </c>
      <c r="C79" s="102" t="s">
        <v>116</v>
      </c>
      <c r="D79" s="9" t="s">
        <v>101</v>
      </c>
      <c r="E79" s="141">
        <v>800000</v>
      </c>
      <c r="F79" s="65" t="s">
        <v>1293</v>
      </c>
      <c r="G79" s="3" t="s">
        <v>652</v>
      </c>
    </row>
    <row r="80" spans="1:7" ht="19.5" customHeight="1" x14ac:dyDescent="0.25">
      <c r="A80" s="167" t="s">
        <v>1</v>
      </c>
      <c r="B80" s="398" t="s">
        <v>118</v>
      </c>
      <c r="C80" s="398"/>
      <c r="D80" s="398"/>
      <c r="E80" s="398"/>
      <c r="F80" s="398"/>
      <c r="G80" s="398"/>
    </row>
    <row r="81" spans="1:7" ht="16.5" customHeight="1" x14ac:dyDescent="0.25">
      <c r="A81" s="289" t="s">
        <v>709</v>
      </c>
      <c r="B81" s="50" t="s">
        <v>3</v>
      </c>
      <c r="C81" s="50" t="s">
        <v>4</v>
      </c>
      <c r="D81" s="50" t="s">
        <v>5</v>
      </c>
      <c r="E81" s="50" t="s">
        <v>6</v>
      </c>
      <c r="F81" s="50" t="s">
        <v>7</v>
      </c>
      <c r="G81" s="50" t="s">
        <v>8</v>
      </c>
    </row>
    <row r="82" spans="1:7" ht="76.5" x14ac:dyDescent="0.25">
      <c r="A82" s="229" t="s">
        <v>1513</v>
      </c>
      <c r="B82" s="44" t="s">
        <v>119</v>
      </c>
      <c r="C82" s="102" t="s">
        <v>120</v>
      </c>
      <c r="D82" s="9" t="s">
        <v>121</v>
      </c>
      <c r="E82" s="141">
        <v>167000</v>
      </c>
      <c r="F82" s="3" t="s">
        <v>1274</v>
      </c>
      <c r="G82" s="3" t="s">
        <v>122</v>
      </c>
    </row>
    <row r="83" spans="1:7" ht="63.75" x14ac:dyDescent="0.25">
      <c r="A83" s="229" t="s">
        <v>1514</v>
      </c>
      <c r="B83" s="44" t="s">
        <v>123</v>
      </c>
      <c r="C83" s="102" t="s">
        <v>120</v>
      </c>
      <c r="D83" s="9" t="s">
        <v>101</v>
      </c>
      <c r="E83" s="141">
        <v>168000</v>
      </c>
      <c r="F83" s="3" t="s">
        <v>1025</v>
      </c>
      <c r="G83" s="3" t="s">
        <v>124</v>
      </c>
    </row>
    <row r="84" spans="1:7" ht="67.5" customHeight="1" x14ac:dyDescent="0.25">
      <c r="A84" s="229" t="s">
        <v>1515</v>
      </c>
      <c r="B84" s="44" t="s">
        <v>653</v>
      </c>
      <c r="C84" s="102" t="s">
        <v>120</v>
      </c>
      <c r="D84" s="9" t="s">
        <v>125</v>
      </c>
      <c r="E84" s="141">
        <v>262000</v>
      </c>
      <c r="F84" s="3" t="s">
        <v>1025</v>
      </c>
      <c r="G84" s="3" t="s">
        <v>126</v>
      </c>
    </row>
    <row r="85" spans="1:7" ht="59.25" customHeight="1" x14ac:dyDescent="0.25">
      <c r="A85" s="229" t="s">
        <v>1516</v>
      </c>
      <c r="B85" s="44" t="s">
        <v>127</v>
      </c>
      <c r="C85" s="102" t="s">
        <v>120</v>
      </c>
      <c r="D85" s="9" t="s">
        <v>101</v>
      </c>
      <c r="E85" s="141">
        <v>78000</v>
      </c>
      <c r="F85" s="3" t="s">
        <v>1292</v>
      </c>
      <c r="G85" s="3" t="s">
        <v>128</v>
      </c>
    </row>
    <row r="86" spans="1:7" ht="57.75" customHeight="1" x14ac:dyDescent="0.25">
      <c r="A86" s="229" t="s">
        <v>1517</v>
      </c>
      <c r="B86" s="44" t="s">
        <v>654</v>
      </c>
      <c r="C86" s="102" t="s">
        <v>129</v>
      </c>
      <c r="D86" s="9" t="s">
        <v>101</v>
      </c>
      <c r="E86" s="141">
        <v>212000</v>
      </c>
      <c r="F86" s="3" t="s">
        <v>1019</v>
      </c>
      <c r="G86" s="3" t="s">
        <v>655</v>
      </c>
    </row>
    <row r="87" spans="1:7" ht="25.5" customHeight="1" x14ac:dyDescent="0.25">
      <c r="A87" s="43" t="s">
        <v>877</v>
      </c>
      <c r="B87" s="399" t="s">
        <v>131</v>
      </c>
      <c r="C87" s="400"/>
      <c r="D87" s="400"/>
      <c r="E87" s="400"/>
      <c r="F87" s="400"/>
      <c r="G87" s="401"/>
    </row>
    <row r="88" spans="1:7" ht="27.75" customHeight="1" x14ac:dyDescent="0.25">
      <c r="A88" s="270" t="s">
        <v>1518</v>
      </c>
      <c r="B88" s="409" t="s">
        <v>132</v>
      </c>
      <c r="C88" s="410"/>
      <c r="D88" s="410"/>
      <c r="E88" s="410"/>
      <c r="F88" s="410"/>
      <c r="G88" s="411"/>
    </row>
    <row r="89" spans="1:7" ht="30.75" customHeight="1" x14ac:dyDescent="0.25">
      <c r="A89" s="43" t="s">
        <v>1</v>
      </c>
      <c r="B89" s="409" t="s">
        <v>1307</v>
      </c>
      <c r="C89" s="410"/>
      <c r="D89" s="410"/>
      <c r="E89" s="410"/>
      <c r="F89" s="410"/>
      <c r="G89" s="411"/>
    </row>
    <row r="90" spans="1:7" x14ac:dyDescent="0.25">
      <c r="A90" s="289" t="s">
        <v>2</v>
      </c>
      <c r="B90" s="50" t="s">
        <v>3</v>
      </c>
      <c r="C90" s="50" t="s">
        <v>4</v>
      </c>
      <c r="D90" s="50" t="s">
        <v>5</v>
      </c>
      <c r="E90" s="50" t="s">
        <v>6</v>
      </c>
      <c r="F90" s="50" t="s">
        <v>7</v>
      </c>
      <c r="G90" s="50" t="s">
        <v>8</v>
      </c>
    </row>
    <row r="91" spans="1:7" ht="53.25" customHeight="1" x14ac:dyDescent="0.25">
      <c r="A91" s="286" t="s">
        <v>1519</v>
      </c>
      <c r="B91" s="2" t="s">
        <v>133</v>
      </c>
      <c r="C91" s="4" t="s">
        <v>1291</v>
      </c>
      <c r="D91" s="5" t="s">
        <v>130</v>
      </c>
      <c r="E91" s="149">
        <v>98000</v>
      </c>
      <c r="F91" s="21" t="s">
        <v>1021</v>
      </c>
      <c r="G91" s="5" t="s">
        <v>134</v>
      </c>
    </row>
    <row r="92" spans="1:7" ht="42.75" customHeight="1" x14ac:dyDescent="0.25">
      <c r="A92" s="286" t="s">
        <v>1520</v>
      </c>
      <c r="B92" s="3" t="s">
        <v>135</v>
      </c>
      <c r="C92" s="3" t="s">
        <v>1269</v>
      </c>
      <c r="D92" s="350" t="s">
        <v>656</v>
      </c>
      <c r="E92" s="412">
        <v>107000</v>
      </c>
      <c r="F92" s="414" t="s">
        <v>1013</v>
      </c>
      <c r="G92" s="84" t="s">
        <v>136</v>
      </c>
    </row>
    <row r="93" spans="1:7" ht="51.75" customHeight="1" x14ac:dyDescent="0.25">
      <c r="A93" s="286" t="s">
        <v>1521</v>
      </c>
      <c r="B93" s="3" t="s">
        <v>137</v>
      </c>
      <c r="C93" s="3" t="s">
        <v>1268</v>
      </c>
      <c r="D93" s="350" t="s">
        <v>656</v>
      </c>
      <c r="E93" s="413"/>
      <c r="F93" s="415"/>
      <c r="G93" s="5" t="s">
        <v>138</v>
      </c>
    </row>
    <row r="94" spans="1:7" ht="33.75" customHeight="1" x14ac:dyDescent="0.25">
      <c r="A94" s="286" t="s">
        <v>1522</v>
      </c>
      <c r="B94" s="3" t="s">
        <v>139</v>
      </c>
      <c r="C94" s="3" t="s">
        <v>140</v>
      </c>
      <c r="D94" s="84" t="s">
        <v>141</v>
      </c>
      <c r="E94" s="127">
        <v>77500</v>
      </c>
      <c r="F94" s="169" t="s">
        <v>1012</v>
      </c>
      <c r="G94" s="6" t="s">
        <v>142</v>
      </c>
    </row>
    <row r="95" spans="1:7" ht="45.75" customHeight="1" x14ac:dyDescent="0.25">
      <c r="A95" s="286" t="s">
        <v>1523</v>
      </c>
      <c r="B95" s="4" t="s">
        <v>143</v>
      </c>
      <c r="C95" s="3" t="s">
        <v>1270</v>
      </c>
      <c r="D95" s="4" t="s">
        <v>144</v>
      </c>
      <c r="E95" s="140">
        <v>147500</v>
      </c>
      <c r="F95" s="19" t="s">
        <v>1290</v>
      </c>
      <c r="G95" s="4" t="s">
        <v>145</v>
      </c>
    </row>
    <row r="96" spans="1:7" ht="43.5" customHeight="1" x14ac:dyDescent="0.25">
      <c r="A96" s="286" t="s">
        <v>1524</v>
      </c>
      <c r="B96" s="102" t="s">
        <v>146</v>
      </c>
      <c r="C96" s="3" t="s">
        <v>1271</v>
      </c>
      <c r="D96" s="4" t="s">
        <v>147</v>
      </c>
      <c r="E96" s="140">
        <v>147500</v>
      </c>
      <c r="F96" s="30" t="s">
        <v>1011</v>
      </c>
      <c r="G96" s="2" t="s">
        <v>148</v>
      </c>
    </row>
    <row r="97" spans="1:7" ht="50.25" customHeight="1" x14ac:dyDescent="0.25">
      <c r="A97" s="286" t="s">
        <v>1525</v>
      </c>
      <c r="B97" s="3" t="s">
        <v>149</v>
      </c>
      <c r="C97" s="3" t="s">
        <v>150</v>
      </c>
      <c r="D97" s="4" t="s">
        <v>130</v>
      </c>
      <c r="E97" s="140">
        <v>147500</v>
      </c>
      <c r="F97" s="19" t="s">
        <v>1289</v>
      </c>
      <c r="G97" s="4" t="s">
        <v>657</v>
      </c>
    </row>
    <row r="98" spans="1:7" s="230" customFormat="1" ht="33" customHeight="1" x14ac:dyDescent="0.25">
      <c r="A98" s="270" t="s">
        <v>1526</v>
      </c>
      <c r="B98" s="399" t="s">
        <v>1285</v>
      </c>
      <c r="C98" s="400"/>
      <c r="D98" s="400"/>
      <c r="E98" s="400"/>
      <c r="F98" s="400"/>
      <c r="G98" s="401"/>
    </row>
    <row r="99" spans="1:7" ht="24.75" customHeight="1" x14ac:dyDescent="0.25">
      <c r="A99" s="43" t="s">
        <v>1</v>
      </c>
      <c r="B99" s="409" t="s">
        <v>658</v>
      </c>
      <c r="C99" s="410"/>
      <c r="D99" s="410"/>
      <c r="E99" s="410"/>
      <c r="F99" s="410"/>
      <c r="G99" s="411"/>
    </row>
    <row r="100" spans="1:7" ht="21" customHeight="1" x14ac:dyDescent="0.25">
      <c r="A100" s="287" t="s">
        <v>2</v>
      </c>
      <c r="B100" s="50" t="s">
        <v>3</v>
      </c>
      <c r="C100" s="50" t="s">
        <v>4</v>
      </c>
      <c r="D100" s="50" t="s">
        <v>5</v>
      </c>
      <c r="E100" s="50" t="s">
        <v>6</v>
      </c>
      <c r="F100" s="50" t="s">
        <v>7</v>
      </c>
      <c r="G100" s="50" t="s">
        <v>8</v>
      </c>
    </row>
    <row r="101" spans="1:7" ht="74.25" customHeight="1" x14ac:dyDescent="0.25">
      <c r="A101" s="286" t="s">
        <v>1527</v>
      </c>
      <c r="B101" s="3" t="s">
        <v>151</v>
      </c>
      <c r="C101" s="3" t="s">
        <v>1286</v>
      </c>
      <c r="D101" s="3" t="s">
        <v>152</v>
      </c>
      <c r="E101" s="141">
        <v>267500</v>
      </c>
      <c r="F101" s="23" t="s">
        <v>1288</v>
      </c>
      <c r="G101" s="3" t="s">
        <v>153</v>
      </c>
    </row>
    <row r="102" spans="1:7" ht="75" customHeight="1" x14ac:dyDescent="0.25">
      <c r="A102" s="286" t="s">
        <v>1528</v>
      </c>
      <c r="B102" s="3" t="s">
        <v>154</v>
      </c>
      <c r="C102" s="3" t="s">
        <v>659</v>
      </c>
      <c r="D102" s="3" t="s">
        <v>155</v>
      </c>
      <c r="E102" s="147">
        <v>567500</v>
      </c>
      <c r="F102" s="23" t="s">
        <v>1029</v>
      </c>
      <c r="G102" s="3" t="s">
        <v>660</v>
      </c>
    </row>
    <row r="103" spans="1:7" s="55" customFormat="1" ht="27" customHeight="1" x14ac:dyDescent="0.25">
      <c r="A103" s="390" t="s">
        <v>1287</v>
      </c>
      <c r="B103" s="399" t="s">
        <v>1278</v>
      </c>
      <c r="C103" s="400"/>
      <c r="D103" s="400"/>
      <c r="E103" s="400"/>
      <c r="F103" s="400"/>
      <c r="G103" s="401"/>
    </row>
    <row r="104" spans="1:7" ht="28.5" customHeight="1" x14ac:dyDescent="0.25">
      <c r="A104" s="351" t="s">
        <v>1529</v>
      </c>
      <c r="B104" s="403" t="s">
        <v>571</v>
      </c>
      <c r="C104" s="404"/>
      <c r="D104" s="404"/>
      <c r="E104" s="404"/>
      <c r="F104" s="404"/>
      <c r="G104" s="404"/>
    </row>
    <row r="105" spans="1:7" ht="27.75" customHeight="1" x14ac:dyDescent="0.25">
      <c r="A105" s="20" t="s">
        <v>1</v>
      </c>
      <c r="B105" s="403" t="s">
        <v>1279</v>
      </c>
      <c r="C105" s="405"/>
      <c r="D105" s="405"/>
      <c r="E105" s="405"/>
      <c r="F105" s="405"/>
      <c r="G105" s="405"/>
    </row>
    <row r="106" spans="1:7" s="55" customFormat="1" ht="17.25" customHeight="1" x14ac:dyDescent="0.25">
      <c r="A106" s="218" t="s">
        <v>2</v>
      </c>
      <c r="B106" s="218" t="s">
        <v>3</v>
      </c>
      <c r="C106" s="218" t="s">
        <v>572</v>
      </c>
      <c r="D106" s="218" t="s">
        <v>5</v>
      </c>
      <c r="E106" s="219" t="s">
        <v>6</v>
      </c>
      <c r="F106" s="218" t="s">
        <v>573</v>
      </c>
      <c r="G106" s="218" t="s">
        <v>574</v>
      </c>
    </row>
    <row r="107" spans="1:7" s="55" customFormat="1" ht="32.25" customHeight="1" x14ac:dyDescent="0.25">
      <c r="A107" s="286" t="s">
        <v>1530</v>
      </c>
      <c r="B107" s="51" t="s">
        <v>575</v>
      </c>
      <c r="C107" s="115" t="s">
        <v>878</v>
      </c>
      <c r="D107" s="221" t="s">
        <v>576</v>
      </c>
      <c r="E107" s="223" t="s">
        <v>1855</v>
      </c>
      <c r="F107" s="44" t="s">
        <v>1025</v>
      </c>
      <c r="G107" s="51" t="s">
        <v>577</v>
      </c>
    </row>
    <row r="108" spans="1:7" s="55" customFormat="1" ht="79.5" customHeight="1" x14ac:dyDescent="0.25">
      <c r="A108" s="286" t="s">
        <v>1531</v>
      </c>
      <c r="B108" s="221" t="s">
        <v>1849</v>
      </c>
      <c r="C108" s="115" t="s">
        <v>878</v>
      </c>
      <c r="D108" s="221" t="s">
        <v>578</v>
      </c>
      <c r="E108" s="375">
        <v>3000</v>
      </c>
      <c r="F108" s="44" t="s">
        <v>1025</v>
      </c>
      <c r="G108" s="217" t="s">
        <v>579</v>
      </c>
    </row>
    <row r="109" spans="1:7" s="55" customFormat="1" ht="29.25" customHeight="1" x14ac:dyDescent="0.25">
      <c r="A109" s="286" t="s">
        <v>1532</v>
      </c>
      <c r="B109" s="44" t="s">
        <v>580</v>
      </c>
      <c r="C109" s="115" t="s">
        <v>878</v>
      </c>
      <c r="D109" s="44" t="s">
        <v>581</v>
      </c>
      <c r="E109" s="375">
        <v>10600</v>
      </c>
      <c r="F109" s="44" t="s">
        <v>1025</v>
      </c>
      <c r="G109" s="217" t="s">
        <v>582</v>
      </c>
    </row>
    <row r="110" spans="1:7" s="55" customFormat="1" ht="89.25" x14ac:dyDescent="0.25">
      <c r="A110" s="286" t="s">
        <v>1533</v>
      </c>
      <c r="B110" s="216" t="s">
        <v>583</v>
      </c>
      <c r="C110" s="115" t="s">
        <v>878</v>
      </c>
      <c r="D110" s="224" t="s">
        <v>1850</v>
      </c>
      <c r="E110" s="375">
        <v>44044</v>
      </c>
      <c r="F110" s="44" t="s">
        <v>1025</v>
      </c>
      <c r="G110" s="217" t="s">
        <v>584</v>
      </c>
    </row>
    <row r="111" spans="1:7" s="55" customFormat="1" ht="79.5" customHeight="1" x14ac:dyDescent="0.25">
      <c r="A111" s="286" t="s">
        <v>1534</v>
      </c>
      <c r="B111" s="216" t="s">
        <v>1852</v>
      </c>
      <c r="C111" s="115" t="s">
        <v>878</v>
      </c>
      <c r="D111" s="44" t="s">
        <v>585</v>
      </c>
      <c r="E111" s="157">
        <v>16500</v>
      </c>
      <c r="F111" s="44" t="s">
        <v>1280</v>
      </c>
      <c r="G111" s="37" t="s">
        <v>586</v>
      </c>
    </row>
    <row r="112" spans="1:7" s="55" customFormat="1" ht="44.25" customHeight="1" x14ac:dyDescent="0.25">
      <c r="A112" s="286" t="s">
        <v>1535</v>
      </c>
      <c r="B112" s="44" t="s">
        <v>587</v>
      </c>
      <c r="C112" s="115" t="s">
        <v>878</v>
      </c>
      <c r="D112" s="221" t="s">
        <v>588</v>
      </c>
      <c r="E112" s="316">
        <v>5000</v>
      </c>
      <c r="F112" s="44" t="s">
        <v>1020</v>
      </c>
      <c r="G112" s="51" t="s">
        <v>589</v>
      </c>
    </row>
    <row r="113" spans="1:7" s="55" customFormat="1" ht="52.5" customHeight="1" x14ac:dyDescent="0.25">
      <c r="A113" s="286" t="s">
        <v>1536</v>
      </c>
      <c r="B113" s="216" t="s">
        <v>1851</v>
      </c>
      <c r="C113" s="115" t="s">
        <v>878</v>
      </c>
      <c r="D113" s="44" t="s">
        <v>1853</v>
      </c>
      <c r="E113" s="376">
        <v>6000</v>
      </c>
      <c r="F113" s="44" t="s">
        <v>1281</v>
      </c>
      <c r="G113" s="222" t="s">
        <v>590</v>
      </c>
    </row>
    <row r="114" spans="1:7" s="55" customFormat="1" ht="51.75" customHeight="1" x14ac:dyDescent="0.25">
      <c r="A114" s="286" t="s">
        <v>1537</v>
      </c>
      <c r="B114" s="221" t="s">
        <v>591</v>
      </c>
      <c r="C114" s="115" t="s">
        <v>878</v>
      </c>
      <c r="D114" s="221" t="s">
        <v>592</v>
      </c>
      <c r="E114" s="316">
        <v>5000</v>
      </c>
      <c r="F114" s="44" t="s">
        <v>1282</v>
      </c>
      <c r="G114" s="51" t="s">
        <v>593</v>
      </c>
    </row>
    <row r="115" spans="1:7" s="55" customFormat="1" ht="51.75" customHeight="1" x14ac:dyDescent="0.25">
      <c r="A115" s="286" t="s">
        <v>1538</v>
      </c>
      <c r="B115" s="44" t="s">
        <v>594</v>
      </c>
      <c r="C115" s="115" t="s">
        <v>878</v>
      </c>
      <c r="D115" s="44" t="s">
        <v>595</v>
      </c>
      <c r="E115" s="376">
        <v>6000</v>
      </c>
      <c r="F115" s="44" t="s">
        <v>1283</v>
      </c>
      <c r="G115" s="51" t="s">
        <v>577</v>
      </c>
    </row>
    <row r="116" spans="1:7" s="55" customFormat="1" ht="41.25" customHeight="1" x14ac:dyDescent="0.25">
      <c r="A116" s="286" t="s">
        <v>1539</v>
      </c>
      <c r="B116" s="221" t="s">
        <v>596</v>
      </c>
      <c r="C116" s="115" t="s">
        <v>878</v>
      </c>
      <c r="D116" s="44" t="s">
        <v>597</v>
      </c>
      <c r="E116" s="376">
        <v>5000</v>
      </c>
      <c r="F116" s="220" t="s">
        <v>1284</v>
      </c>
      <c r="G116" s="51" t="s">
        <v>577</v>
      </c>
    </row>
    <row r="117" spans="1:7" x14ac:dyDescent="0.25">
      <c r="A117" s="81"/>
      <c r="B117" s="402" t="s">
        <v>162</v>
      </c>
      <c r="C117" s="402"/>
      <c r="D117" s="402"/>
      <c r="E117" s="151">
        <f>SUM(E7:E116)</f>
        <v>16900000</v>
      </c>
      <c r="F117" s="3"/>
      <c r="G117" s="102"/>
    </row>
    <row r="118" spans="1:7" s="55" customFormat="1" x14ac:dyDescent="0.25"/>
    <row r="119" spans="1:7" ht="25.5" x14ac:dyDescent="0.25">
      <c r="A119" s="296" t="s">
        <v>930</v>
      </c>
      <c r="B119" s="406" t="s">
        <v>402</v>
      </c>
      <c r="C119" s="406"/>
      <c r="D119" s="406"/>
      <c r="E119" s="406"/>
      <c r="F119" s="406"/>
      <c r="G119" s="406"/>
    </row>
    <row r="120" spans="1:7" ht="26.25" customHeight="1" x14ac:dyDescent="0.25">
      <c r="A120" s="296" t="s">
        <v>931</v>
      </c>
      <c r="B120" s="426" t="s">
        <v>599</v>
      </c>
      <c r="C120" s="427"/>
      <c r="D120" s="427"/>
      <c r="E120" s="427"/>
      <c r="F120" s="427"/>
      <c r="G120" s="428"/>
    </row>
    <row r="121" spans="1:7" ht="25.5" x14ac:dyDescent="0.25">
      <c r="A121" s="309" t="s">
        <v>932</v>
      </c>
      <c r="B121" s="408" t="s">
        <v>891</v>
      </c>
      <c r="C121" s="408"/>
      <c r="D121" s="408"/>
      <c r="E121" s="408"/>
      <c r="F121" s="408"/>
      <c r="G121" s="408"/>
    </row>
    <row r="122" spans="1:7" ht="26.25" customHeight="1" x14ac:dyDescent="0.25">
      <c r="A122" s="296" t="s">
        <v>1</v>
      </c>
      <c r="B122" s="408" t="s">
        <v>1308</v>
      </c>
      <c r="C122" s="408"/>
      <c r="D122" s="408"/>
      <c r="E122" s="408"/>
      <c r="F122" s="408"/>
      <c r="G122" s="408"/>
    </row>
    <row r="123" spans="1:7" x14ac:dyDescent="0.25">
      <c r="A123" s="248" t="s">
        <v>709</v>
      </c>
      <c r="B123" s="50" t="s">
        <v>3</v>
      </c>
      <c r="C123" s="50" t="s">
        <v>4</v>
      </c>
      <c r="D123" s="50" t="s">
        <v>5</v>
      </c>
      <c r="E123" s="50" t="s">
        <v>6</v>
      </c>
      <c r="F123" s="50" t="s">
        <v>7</v>
      </c>
      <c r="G123" s="50" t="s">
        <v>8</v>
      </c>
    </row>
    <row r="124" spans="1:7" ht="51" x14ac:dyDescent="0.25">
      <c r="A124" s="311" t="s">
        <v>933</v>
      </c>
      <c r="B124" s="51" t="s">
        <v>897</v>
      </c>
      <c r="C124" s="51" t="s">
        <v>600</v>
      </c>
      <c r="D124" s="51" t="s">
        <v>9</v>
      </c>
      <c r="E124" s="277" t="s">
        <v>405</v>
      </c>
      <c r="F124" s="301" t="s">
        <v>1805</v>
      </c>
      <c r="G124" s="51" t="s">
        <v>601</v>
      </c>
    </row>
    <row r="125" spans="1:7" ht="30" customHeight="1" x14ac:dyDescent="0.25">
      <c r="A125" s="311" t="s">
        <v>934</v>
      </c>
      <c r="B125" s="51" t="s">
        <v>1806</v>
      </c>
      <c r="C125" s="51" t="s">
        <v>621</v>
      </c>
      <c r="D125" s="51" t="s">
        <v>9</v>
      </c>
      <c r="E125" s="277" t="s">
        <v>405</v>
      </c>
      <c r="F125" s="301" t="s">
        <v>1805</v>
      </c>
      <c r="G125" s="51" t="s">
        <v>601</v>
      </c>
    </row>
    <row r="126" spans="1:7" ht="27.75" customHeight="1" x14ac:dyDescent="0.25">
      <c r="A126" s="311" t="s">
        <v>935</v>
      </c>
      <c r="B126" s="51" t="s">
        <v>1807</v>
      </c>
      <c r="C126" s="51" t="s">
        <v>621</v>
      </c>
      <c r="D126" s="51" t="s">
        <v>101</v>
      </c>
      <c r="E126" s="314" t="s">
        <v>405</v>
      </c>
      <c r="F126" s="301" t="s">
        <v>1805</v>
      </c>
      <c r="G126" s="51" t="s">
        <v>1808</v>
      </c>
    </row>
    <row r="127" spans="1:7" ht="42" customHeight="1" x14ac:dyDescent="0.25">
      <c r="A127" s="311" t="s">
        <v>936</v>
      </c>
      <c r="B127" s="51" t="s">
        <v>1809</v>
      </c>
      <c r="C127" s="51" t="s">
        <v>621</v>
      </c>
      <c r="D127" s="51" t="s">
        <v>9</v>
      </c>
      <c r="E127" s="277" t="s">
        <v>405</v>
      </c>
      <c r="F127" s="301" t="s">
        <v>1805</v>
      </c>
      <c r="G127" s="51" t="s">
        <v>892</v>
      </c>
    </row>
    <row r="128" spans="1:7" ht="63" customHeight="1" x14ac:dyDescent="0.25">
      <c r="A128" s="311" t="s">
        <v>937</v>
      </c>
      <c r="B128" s="51" t="s">
        <v>898</v>
      </c>
      <c r="C128" s="51" t="s">
        <v>1810</v>
      </c>
      <c r="D128" s="51" t="s">
        <v>9</v>
      </c>
      <c r="E128" s="314" t="s">
        <v>405</v>
      </c>
      <c r="F128" s="301" t="s">
        <v>1811</v>
      </c>
      <c r="G128" s="80" t="s">
        <v>622</v>
      </c>
    </row>
    <row r="129" spans="1:8" ht="41.25" customHeight="1" x14ac:dyDescent="0.25">
      <c r="A129" s="311" t="s">
        <v>938</v>
      </c>
      <c r="B129" s="51" t="s">
        <v>899</v>
      </c>
      <c r="C129" s="51" t="s">
        <v>403</v>
      </c>
      <c r="D129" s="51" t="s">
        <v>404</v>
      </c>
      <c r="E129" s="308">
        <v>214038208</v>
      </c>
      <c r="F129" s="301" t="s">
        <v>1805</v>
      </c>
      <c r="G129" s="80" t="s">
        <v>1840</v>
      </c>
    </row>
    <row r="130" spans="1:8" ht="63.75" customHeight="1" x14ac:dyDescent="0.25">
      <c r="A130" s="311" t="s">
        <v>939</v>
      </c>
      <c r="B130" s="302" t="s">
        <v>900</v>
      </c>
      <c r="C130" s="51" t="s">
        <v>1812</v>
      </c>
      <c r="D130" s="51" t="s">
        <v>9</v>
      </c>
      <c r="E130" s="308">
        <v>5667811</v>
      </c>
      <c r="F130" s="301" t="s">
        <v>1805</v>
      </c>
      <c r="G130" s="80" t="s">
        <v>893</v>
      </c>
    </row>
    <row r="131" spans="1:8" ht="64.5" customHeight="1" x14ac:dyDescent="0.25">
      <c r="A131" s="311" t="s">
        <v>940</v>
      </c>
      <c r="B131" s="302" t="s">
        <v>901</v>
      </c>
      <c r="C131" s="302" t="s">
        <v>1813</v>
      </c>
      <c r="D131" s="51" t="s">
        <v>9</v>
      </c>
      <c r="E131" s="308">
        <v>120000</v>
      </c>
      <c r="F131" s="303" t="s">
        <v>1805</v>
      </c>
      <c r="G131" s="304" t="s">
        <v>623</v>
      </c>
    </row>
    <row r="132" spans="1:8" s="55" customFormat="1" ht="77.25" customHeight="1" x14ac:dyDescent="0.25">
      <c r="A132" s="311" t="s">
        <v>941</v>
      </c>
      <c r="B132" s="302" t="s">
        <v>1841</v>
      </c>
      <c r="C132" s="51" t="s">
        <v>1814</v>
      </c>
      <c r="D132" s="51" t="s">
        <v>101</v>
      </c>
      <c r="E132" s="308">
        <v>3157500</v>
      </c>
      <c r="F132" s="303" t="s">
        <v>1805</v>
      </c>
      <c r="G132" s="304" t="s">
        <v>1842</v>
      </c>
    </row>
    <row r="133" spans="1:8" ht="79.5" customHeight="1" x14ac:dyDescent="0.25">
      <c r="A133" s="311" t="s">
        <v>942</v>
      </c>
      <c r="B133" s="302" t="s">
        <v>1815</v>
      </c>
      <c r="C133" s="51" t="s">
        <v>1814</v>
      </c>
      <c r="D133" s="51" t="s">
        <v>9</v>
      </c>
      <c r="E133" s="155">
        <v>5400013</v>
      </c>
      <c r="F133" s="303" t="s">
        <v>1805</v>
      </c>
      <c r="G133" s="304" t="s">
        <v>1842</v>
      </c>
    </row>
    <row r="134" spans="1:8" ht="66.75" customHeight="1" x14ac:dyDescent="0.25">
      <c r="A134" s="311" t="s">
        <v>943</v>
      </c>
      <c r="B134" s="302" t="s">
        <v>902</v>
      </c>
      <c r="C134" s="51" t="s">
        <v>1816</v>
      </c>
      <c r="D134" s="51" t="s">
        <v>9</v>
      </c>
      <c r="E134" s="155">
        <v>250000</v>
      </c>
      <c r="F134" s="303" t="s">
        <v>1805</v>
      </c>
      <c r="G134" s="304" t="s">
        <v>602</v>
      </c>
      <c r="H134" s="393"/>
    </row>
    <row r="135" spans="1:8" ht="63.75" x14ac:dyDescent="0.25">
      <c r="A135" s="311" t="s">
        <v>944</v>
      </c>
      <c r="B135" s="51" t="s">
        <v>903</v>
      </c>
      <c r="C135" s="51" t="s">
        <v>624</v>
      </c>
      <c r="D135" s="51" t="s">
        <v>9</v>
      </c>
      <c r="E135" s="277" t="s">
        <v>405</v>
      </c>
      <c r="F135" s="303" t="s">
        <v>1805</v>
      </c>
      <c r="G135" s="51" t="s">
        <v>603</v>
      </c>
    </row>
    <row r="136" spans="1:8" ht="41.25" customHeight="1" x14ac:dyDescent="0.25">
      <c r="A136" s="311" t="s">
        <v>945</v>
      </c>
      <c r="B136" s="302" t="s">
        <v>904</v>
      </c>
      <c r="C136" s="51" t="s">
        <v>604</v>
      </c>
      <c r="D136" s="51" t="s">
        <v>9</v>
      </c>
      <c r="E136" s="155">
        <v>4512900</v>
      </c>
      <c r="F136" s="303" t="s">
        <v>1805</v>
      </c>
      <c r="G136" s="297" t="s">
        <v>605</v>
      </c>
    </row>
    <row r="137" spans="1:8" ht="54.75" customHeight="1" x14ac:dyDescent="0.25">
      <c r="A137" s="311" t="s">
        <v>946</v>
      </c>
      <c r="B137" s="302" t="s">
        <v>905</v>
      </c>
      <c r="C137" s="51" t="s">
        <v>409</v>
      </c>
      <c r="D137" s="51" t="s">
        <v>9</v>
      </c>
      <c r="E137" s="155">
        <v>362496</v>
      </c>
      <c r="F137" s="303" t="s">
        <v>1805</v>
      </c>
      <c r="G137" s="297"/>
    </row>
    <row r="138" spans="1:8" ht="59.25" customHeight="1" x14ac:dyDescent="0.25">
      <c r="A138" s="311" t="s">
        <v>947</v>
      </c>
      <c r="B138" s="84" t="s">
        <v>906</v>
      </c>
      <c r="C138" s="297" t="s">
        <v>1817</v>
      </c>
      <c r="D138" s="51" t="s">
        <v>9</v>
      </c>
      <c r="E138" s="305" t="s">
        <v>405</v>
      </c>
      <c r="F138" s="303" t="s">
        <v>1818</v>
      </c>
      <c r="G138" s="297" t="s">
        <v>1847</v>
      </c>
    </row>
    <row r="139" spans="1:8" ht="81.75" customHeight="1" x14ac:dyDescent="0.25">
      <c r="A139" s="311" t="s">
        <v>948</v>
      </c>
      <c r="B139" s="268" t="s">
        <v>1820</v>
      </c>
      <c r="C139" s="268" t="s">
        <v>407</v>
      </c>
      <c r="D139" s="51" t="s">
        <v>9</v>
      </c>
      <c r="E139" s="305" t="s">
        <v>405</v>
      </c>
      <c r="F139" s="303" t="s">
        <v>1805</v>
      </c>
      <c r="G139" s="3" t="s">
        <v>1819</v>
      </c>
    </row>
    <row r="140" spans="1:8" ht="40.5" customHeight="1" x14ac:dyDescent="0.25">
      <c r="A140" s="311" t="s">
        <v>949</v>
      </c>
      <c r="B140" s="268" t="s">
        <v>1821</v>
      </c>
      <c r="C140" s="268" t="s">
        <v>1822</v>
      </c>
      <c r="D140" s="51" t="s">
        <v>9</v>
      </c>
      <c r="E140" s="394" t="s">
        <v>405</v>
      </c>
      <c r="F140" s="303" t="s">
        <v>1805</v>
      </c>
      <c r="G140" s="3" t="s">
        <v>625</v>
      </c>
    </row>
    <row r="141" spans="1:8" ht="65.25" customHeight="1" x14ac:dyDescent="0.25">
      <c r="A141" s="311" t="s">
        <v>1843</v>
      </c>
      <c r="B141" s="3" t="s">
        <v>907</v>
      </c>
      <c r="C141" s="268" t="s">
        <v>1823</v>
      </c>
      <c r="D141" s="51" t="s">
        <v>9</v>
      </c>
      <c r="E141" s="308">
        <v>200000</v>
      </c>
      <c r="F141" s="303" t="s">
        <v>1805</v>
      </c>
      <c r="G141" s="3" t="s">
        <v>408</v>
      </c>
    </row>
    <row r="142" spans="1:8" ht="38.25" x14ac:dyDescent="0.25">
      <c r="A142" s="311" t="s">
        <v>950</v>
      </c>
      <c r="B142" s="302" t="s">
        <v>908</v>
      </c>
      <c r="C142" s="302" t="s">
        <v>608</v>
      </c>
      <c r="D142" s="51" t="s">
        <v>9</v>
      </c>
      <c r="E142" s="308">
        <v>250000</v>
      </c>
      <c r="F142" s="303" t="s">
        <v>1824</v>
      </c>
      <c r="G142" s="297" t="s">
        <v>896</v>
      </c>
    </row>
    <row r="143" spans="1:8" ht="39.75" customHeight="1" x14ac:dyDescent="0.25">
      <c r="A143" s="311" t="s">
        <v>951</v>
      </c>
      <c r="B143" s="302" t="s">
        <v>909</v>
      </c>
      <c r="C143" s="302" t="s">
        <v>608</v>
      </c>
      <c r="D143" s="51" t="s">
        <v>9</v>
      </c>
      <c r="E143" s="305" t="s">
        <v>405</v>
      </c>
      <c r="F143" s="303" t="s">
        <v>1825</v>
      </c>
      <c r="G143" s="297" t="s">
        <v>929</v>
      </c>
    </row>
    <row r="144" spans="1:8" ht="67.5" customHeight="1" x14ac:dyDescent="0.25">
      <c r="A144" s="311" t="s">
        <v>952</v>
      </c>
      <c r="B144" s="3" t="s">
        <v>910</v>
      </c>
      <c r="C144" s="268" t="s">
        <v>626</v>
      </c>
      <c r="D144" s="51" t="s">
        <v>9</v>
      </c>
      <c r="E144" s="308">
        <v>14647050</v>
      </c>
      <c r="F144" s="303" t="s">
        <v>1825</v>
      </c>
      <c r="G144" s="44" t="s">
        <v>1826</v>
      </c>
    </row>
    <row r="145" spans="1:7" ht="63" customHeight="1" x14ac:dyDescent="0.25">
      <c r="A145" s="311" t="s">
        <v>953</v>
      </c>
      <c r="B145" s="84" t="s">
        <v>911</v>
      </c>
      <c r="C145" s="297" t="s">
        <v>606</v>
      </c>
      <c r="D145" s="51" t="s">
        <v>9</v>
      </c>
      <c r="E145" s="305" t="s">
        <v>1855</v>
      </c>
      <c r="F145" s="303" t="s">
        <v>1827</v>
      </c>
      <c r="G145" s="297" t="s">
        <v>607</v>
      </c>
    </row>
    <row r="146" spans="1:7" ht="42.75" customHeight="1" x14ac:dyDescent="0.25">
      <c r="A146" s="311" t="s">
        <v>954</v>
      </c>
      <c r="B146" s="51" t="s">
        <v>912</v>
      </c>
      <c r="C146" s="68" t="s">
        <v>627</v>
      </c>
      <c r="D146" s="51" t="s">
        <v>9</v>
      </c>
      <c r="E146" s="305" t="s">
        <v>405</v>
      </c>
      <c r="F146" s="303" t="s">
        <v>1828</v>
      </c>
      <c r="G146" s="44" t="s">
        <v>628</v>
      </c>
    </row>
    <row r="147" spans="1:7" ht="54" customHeight="1" x14ac:dyDescent="0.25">
      <c r="A147" s="311" t="s">
        <v>955</v>
      </c>
      <c r="B147" s="68" t="s">
        <v>913</v>
      </c>
      <c r="C147" s="268" t="s">
        <v>609</v>
      </c>
      <c r="D147" s="51" t="s">
        <v>9</v>
      </c>
      <c r="E147" s="305" t="s">
        <v>405</v>
      </c>
      <c r="F147" s="303" t="s">
        <v>1805</v>
      </c>
      <c r="G147" s="44" t="s">
        <v>610</v>
      </c>
    </row>
    <row r="148" spans="1:7" ht="63.75" customHeight="1" x14ac:dyDescent="0.25">
      <c r="A148" s="311" t="s">
        <v>956</v>
      </c>
      <c r="B148" s="68" t="s">
        <v>914</v>
      </c>
      <c r="C148" s="268" t="s">
        <v>609</v>
      </c>
      <c r="D148" s="51" t="s">
        <v>9</v>
      </c>
      <c r="E148" s="306" t="s">
        <v>1855</v>
      </c>
      <c r="F148" s="303" t="s">
        <v>1805</v>
      </c>
      <c r="G148" s="44" t="s">
        <v>1829</v>
      </c>
    </row>
    <row r="149" spans="1:7" ht="38.25" x14ac:dyDescent="0.25">
      <c r="A149" s="311" t="s">
        <v>957</v>
      </c>
      <c r="B149" s="51" t="s">
        <v>1830</v>
      </c>
      <c r="C149" s="51" t="s">
        <v>894</v>
      </c>
      <c r="D149" s="51" t="s">
        <v>9</v>
      </c>
      <c r="E149" s="305" t="s">
        <v>405</v>
      </c>
      <c r="F149" s="303" t="s">
        <v>1805</v>
      </c>
      <c r="G149" s="51" t="s">
        <v>612</v>
      </c>
    </row>
    <row r="150" spans="1:7" ht="43.5" customHeight="1" x14ac:dyDescent="0.25">
      <c r="A150" s="311" t="s">
        <v>958</v>
      </c>
      <c r="B150" s="302" t="s">
        <v>915</v>
      </c>
      <c r="C150" s="268" t="s">
        <v>629</v>
      </c>
      <c r="D150" s="51" t="s">
        <v>9</v>
      </c>
      <c r="E150" s="155">
        <v>4500000</v>
      </c>
      <c r="F150" s="303" t="s">
        <v>1831</v>
      </c>
      <c r="G150" s="3" t="s">
        <v>1832</v>
      </c>
    </row>
    <row r="151" spans="1:7" ht="51.75" customHeight="1" x14ac:dyDescent="0.25">
      <c r="A151" s="311" t="s">
        <v>959</v>
      </c>
      <c r="B151" s="84" t="s">
        <v>916</v>
      </c>
      <c r="C151" s="302" t="s">
        <v>1835</v>
      </c>
      <c r="D151" s="51" t="s">
        <v>9</v>
      </c>
      <c r="E151" s="308">
        <v>150000</v>
      </c>
      <c r="F151" s="303" t="s">
        <v>1834</v>
      </c>
      <c r="G151" s="297" t="s">
        <v>1833</v>
      </c>
    </row>
    <row r="152" spans="1:7" ht="38.25" x14ac:dyDescent="0.25">
      <c r="A152" s="311" t="s">
        <v>960</v>
      </c>
      <c r="B152" s="68" t="s">
        <v>917</v>
      </c>
      <c r="C152" s="268" t="s">
        <v>609</v>
      </c>
      <c r="D152" s="51" t="s">
        <v>9</v>
      </c>
      <c r="E152" s="306" t="s">
        <v>1855</v>
      </c>
      <c r="F152" s="303" t="s">
        <v>1805</v>
      </c>
      <c r="G152" s="44" t="s">
        <v>611</v>
      </c>
    </row>
    <row r="153" spans="1:7" ht="52.5" customHeight="1" x14ac:dyDescent="0.25">
      <c r="A153" s="311" t="s">
        <v>961</v>
      </c>
      <c r="B153" s="302" t="s">
        <v>918</v>
      </c>
      <c r="C153" s="51" t="s">
        <v>409</v>
      </c>
      <c r="D153" s="51" t="s">
        <v>9</v>
      </c>
      <c r="E153" s="308">
        <v>14647050</v>
      </c>
      <c r="F153" s="303" t="s">
        <v>1836</v>
      </c>
      <c r="G153" s="80" t="s">
        <v>410</v>
      </c>
    </row>
    <row r="154" spans="1:7" ht="66.75" customHeight="1" x14ac:dyDescent="0.25">
      <c r="A154" s="311" t="s">
        <v>962</v>
      </c>
      <c r="B154" s="84" t="s">
        <v>919</v>
      </c>
      <c r="C154" s="84" t="s">
        <v>630</v>
      </c>
      <c r="D154" s="51" t="s">
        <v>9</v>
      </c>
      <c r="E154" s="308">
        <v>2000000</v>
      </c>
      <c r="F154" s="303" t="s">
        <v>1836</v>
      </c>
      <c r="G154" s="297" t="s">
        <v>1844</v>
      </c>
    </row>
    <row r="155" spans="1:7" ht="63.75" customHeight="1" x14ac:dyDescent="0.25">
      <c r="A155" s="311" t="s">
        <v>963</v>
      </c>
      <c r="B155" s="84" t="s">
        <v>920</v>
      </c>
      <c r="C155" s="84" t="s">
        <v>630</v>
      </c>
      <c r="D155" s="51" t="s">
        <v>9</v>
      </c>
      <c r="E155" s="155">
        <v>14647050</v>
      </c>
      <c r="F155" s="303" t="s">
        <v>1836</v>
      </c>
      <c r="G155" s="297" t="s">
        <v>1845</v>
      </c>
    </row>
    <row r="156" spans="1:7" ht="39" customHeight="1" x14ac:dyDescent="0.25">
      <c r="A156" s="311" t="s">
        <v>964</v>
      </c>
      <c r="B156" s="84" t="s">
        <v>1837</v>
      </c>
      <c r="C156" s="84" t="s">
        <v>613</v>
      </c>
      <c r="D156" s="51" t="s">
        <v>9</v>
      </c>
      <c r="E156" s="305" t="s">
        <v>1855</v>
      </c>
      <c r="F156" s="307" t="s">
        <v>1838</v>
      </c>
      <c r="G156" s="297" t="s">
        <v>631</v>
      </c>
    </row>
    <row r="157" spans="1:7" ht="40.5" customHeight="1" x14ac:dyDescent="0.25">
      <c r="A157" s="311" t="s">
        <v>965</v>
      </c>
      <c r="B157" s="84" t="s">
        <v>921</v>
      </c>
      <c r="C157" s="84" t="s">
        <v>614</v>
      </c>
      <c r="D157" s="51" t="s">
        <v>9</v>
      </c>
      <c r="E157" s="305" t="s">
        <v>1855</v>
      </c>
      <c r="F157" s="303" t="s">
        <v>1834</v>
      </c>
      <c r="G157" s="297" t="s">
        <v>615</v>
      </c>
    </row>
    <row r="158" spans="1:7" ht="38.25" customHeight="1" x14ac:dyDescent="0.25">
      <c r="A158" s="311" t="s">
        <v>966</v>
      </c>
      <c r="B158" s="84" t="s">
        <v>922</v>
      </c>
      <c r="C158" s="297" t="s">
        <v>406</v>
      </c>
      <c r="D158" s="51" t="s">
        <v>9</v>
      </c>
      <c r="E158" s="308">
        <v>1650000</v>
      </c>
      <c r="F158" s="303" t="s">
        <v>1805</v>
      </c>
      <c r="G158" s="297" t="s">
        <v>1846</v>
      </c>
    </row>
    <row r="159" spans="1:7" ht="51.75" customHeight="1" x14ac:dyDescent="0.25">
      <c r="A159" s="311" t="s">
        <v>967</v>
      </c>
      <c r="B159" s="84" t="s">
        <v>923</v>
      </c>
      <c r="C159" s="84" t="s">
        <v>616</v>
      </c>
      <c r="D159" s="51" t="s">
        <v>9</v>
      </c>
      <c r="E159" s="305" t="s">
        <v>1855</v>
      </c>
      <c r="F159" s="303" t="s">
        <v>1805</v>
      </c>
      <c r="G159" s="297" t="s">
        <v>895</v>
      </c>
    </row>
    <row r="160" spans="1:7" ht="51.75" customHeight="1" x14ac:dyDescent="0.25">
      <c r="A160" s="311" t="s">
        <v>968</v>
      </c>
      <c r="B160" s="84" t="s">
        <v>924</v>
      </c>
      <c r="C160" s="84" t="s">
        <v>1839</v>
      </c>
      <c r="D160" s="51" t="s">
        <v>9</v>
      </c>
      <c r="E160" s="155">
        <v>3661200</v>
      </c>
      <c r="F160" s="303" t="s">
        <v>1805</v>
      </c>
      <c r="G160" s="297" t="s">
        <v>632</v>
      </c>
    </row>
    <row r="161" spans="1:7" ht="53.25" customHeight="1" x14ac:dyDescent="0.25">
      <c r="A161" s="311" t="s">
        <v>969</v>
      </c>
      <c r="B161" s="84" t="s">
        <v>925</v>
      </c>
      <c r="C161" s="84" t="s">
        <v>1839</v>
      </c>
      <c r="D161" s="51" t="s">
        <v>9</v>
      </c>
      <c r="E161" s="155">
        <v>1500000</v>
      </c>
      <c r="F161" s="303" t="s">
        <v>1805</v>
      </c>
      <c r="G161" s="297" t="s">
        <v>617</v>
      </c>
    </row>
    <row r="162" spans="1:7" ht="53.25" customHeight="1" x14ac:dyDescent="0.25">
      <c r="A162" s="311" t="s">
        <v>970</v>
      </c>
      <c r="B162" s="84" t="s">
        <v>926</v>
      </c>
      <c r="C162" s="84" t="s">
        <v>1839</v>
      </c>
      <c r="D162" s="51" t="s">
        <v>9</v>
      </c>
      <c r="E162" s="155">
        <v>400000</v>
      </c>
      <c r="F162" s="303" t="s">
        <v>1805</v>
      </c>
      <c r="G162" s="297" t="s">
        <v>618</v>
      </c>
    </row>
    <row r="163" spans="1:7" ht="27.75" customHeight="1" x14ac:dyDescent="0.25">
      <c r="A163" s="311" t="s">
        <v>971</v>
      </c>
      <c r="B163" s="84" t="s">
        <v>927</v>
      </c>
      <c r="C163" s="84" t="s">
        <v>633</v>
      </c>
      <c r="D163" s="51" t="s">
        <v>9</v>
      </c>
      <c r="E163" s="305" t="s">
        <v>1855</v>
      </c>
      <c r="F163" s="303" t="s">
        <v>1805</v>
      </c>
      <c r="G163" s="297" t="s">
        <v>973</v>
      </c>
    </row>
    <row r="164" spans="1:7" ht="52.5" customHeight="1" x14ac:dyDescent="0.25">
      <c r="A164" s="311" t="s">
        <v>972</v>
      </c>
      <c r="B164" s="84" t="s">
        <v>928</v>
      </c>
      <c r="C164" s="84" t="s">
        <v>619</v>
      </c>
      <c r="D164" s="51" t="s">
        <v>9</v>
      </c>
      <c r="E164" s="155">
        <v>1000000</v>
      </c>
      <c r="F164" s="307" t="s">
        <v>1838</v>
      </c>
      <c r="G164" s="297" t="s">
        <v>620</v>
      </c>
    </row>
    <row r="165" spans="1:7" x14ac:dyDescent="0.25">
      <c r="A165" s="189"/>
      <c r="B165" s="407" t="s">
        <v>974</v>
      </c>
      <c r="C165" s="407"/>
      <c r="D165" s="407"/>
      <c r="E165" s="310">
        <f>SUM(E124:E164)</f>
        <v>292761278</v>
      </c>
      <c r="F165" s="312"/>
      <c r="G165" s="313"/>
    </row>
    <row r="166" spans="1:7" x14ac:dyDescent="0.25">
      <c r="A166" s="189"/>
      <c r="B166" s="397" t="s">
        <v>975</v>
      </c>
      <c r="C166" s="397"/>
      <c r="D166" s="397"/>
      <c r="E166" s="315">
        <f>SUM(E117+E165)</f>
        <v>309661278</v>
      </c>
    </row>
    <row r="168" spans="1:7" ht="31.5" customHeight="1" x14ac:dyDescent="0.25">
      <c r="A168" s="396" t="s">
        <v>1007</v>
      </c>
      <c r="B168" s="396"/>
      <c r="C168" s="396"/>
      <c r="D168" s="396"/>
      <c r="E168" s="396"/>
      <c r="F168" s="396"/>
      <c r="G168" s="396"/>
    </row>
  </sheetData>
  <mergeCells count="45">
    <mergeCell ref="B53:G53"/>
    <mergeCell ref="B54:G54"/>
    <mergeCell ref="B57:G57"/>
    <mergeCell ref="B120:G120"/>
    <mergeCell ref="B98:G98"/>
    <mergeCell ref="B99:G99"/>
    <mergeCell ref="B66:G66"/>
    <mergeCell ref="B72:G72"/>
    <mergeCell ref="B1:G1"/>
    <mergeCell ref="B2:G2"/>
    <mergeCell ref="B3:G3"/>
    <mergeCell ref="B4:G4"/>
    <mergeCell ref="B5:G5"/>
    <mergeCell ref="B13:G13"/>
    <mergeCell ref="B14:G14"/>
    <mergeCell ref="B20:G20"/>
    <mergeCell ref="B22:G22"/>
    <mergeCell ref="B65:G65"/>
    <mergeCell ref="B64:G64"/>
    <mergeCell ref="B23:G23"/>
    <mergeCell ref="B31:G31"/>
    <mergeCell ref="B32:G32"/>
    <mergeCell ref="B41:G41"/>
    <mergeCell ref="B42:G42"/>
    <mergeCell ref="B21:G21"/>
    <mergeCell ref="B40:G40"/>
    <mergeCell ref="B58:G58"/>
    <mergeCell ref="B49:G49"/>
    <mergeCell ref="B50:G50"/>
    <mergeCell ref="A168:G168"/>
    <mergeCell ref="B166:D166"/>
    <mergeCell ref="B80:G80"/>
    <mergeCell ref="B87:G87"/>
    <mergeCell ref="B117:D117"/>
    <mergeCell ref="B104:G104"/>
    <mergeCell ref="B105:G105"/>
    <mergeCell ref="B119:G119"/>
    <mergeCell ref="B165:D165"/>
    <mergeCell ref="B121:G121"/>
    <mergeCell ref="B88:G88"/>
    <mergeCell ref="B89:G89"/>
    <mergeCell ref="E92:E93"/>
    <mergeCell ref="F92:F93"/>
    <mergeCell ref="B103:G103"/>
    <mergeCell ref="B122:G122"/>
  </mergeCells>
  <pageMargins left="0.70866141732283472" right="0.70866141732283472" top="0.74803149606299213" bottom="0.74803149606299213" header="0.31496062992125984" footer="0.31496062992125984"/>
  <pageSetup scale="77"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87"/>
  <sheetViews>
    <sheetView tabSelected="1" topLeftCell="A71" workbookViewId="0">
      <selection activeCell="E33" sqref="E33"/>
    </sheetView>
  </sheetViews>
  <sheetFormatPr baseColWidth="10" defaultRowHeight="15" x14ac:dyDescent="0.25"/>
  <cols>
    <col min="1" max="1" width="14" customWidth="1"/>
    <col min="2" max="2" width="35" customWidth="1"/>
    <col min="3" max="3" width="26.7109375" customWidth="1"/>
    <col min="4" max="5" width="19.42578125" customWidth="1"/>
    <col min="6" max="6" width="17.42578125" customWidth="1"/>
    <col min="7" max="7" width="23.42578125" customWidth="1"/>
  </cols>
  <sheetData>
    <row r="1" spans="1:7" ht="18" x14ac:dyDescent="0.25">
      <c r="A1" s="161" t="s">
        <v>1026</v>
      </c>
      <c r="B1" s="511" t="s">
        <v>164</v>
      </c>
      <c r="C1" s="512"/>
      <c r="D1" s="512"/>
      <c r="E1" s="512"/>
      <c r="F1" s="512"/>
      <c r="G1" s="513"/>
    </row>
    <row r="2" spans="1:7" ht="25.5" x14ac:dyDescent="0.25">
      <c r="A2" s="42" t="s">
        <v>704</v>
      </c>
      <c r="B2" s="403" t="s">
        <v>165</v>
      </c>
      <c r="C2" s="403"/>
      <c r="D2" s="403"/>
      <c r="E2" s="403"/>
      <c r="F2" s="403"/>
      <c r="G2" s="494"/>
    </row>
    <row r="3" spans="1:7" ht="38.25" x14ac:dyDescent="0.25">
      <c r="A3" s="42" t="s">
        <v>800</v>
      </c>
      <c r="B3" s="403" t="s">
        <v>165</v>
      </c>
      <c r="C3" s="403"/>
      <c r="D3" s="403"/>
      <c r="E3" s="403"/>
      <c r="F3" s="403"/>
      <c r="G3" s="494"/>
    </row>
    <row r="4" spans="1:7" ht="25.5" x14ac:dyDescent="0.25">
      <c r="A4" s="42" t="s">
        <v>705</v>
      </c>
      <c r="B4" s="403" t="s">
        <v>456</v>
      </c>
      <c r="C4" s="403"/>
      <c r="D4" s="403"/>
      <c r="E4" s="403"/>
      <c r="F4" s="403"/>
      <c r="G4" s="494"/>
    </row>
    <row r="5" spans="1:7" x14ac:dyDescent="0.25">
      <c r="A5" s="42" t="s">
        <v>1</v>
      </c>
      <c r="B5" s="403" t="s">
        <v>1322</v>
      </c>
      <c r="C5" s="403"/>
      <c r="D5" s="403"/>
      <c r="E5" s="403"/>
      <c r="F5" s="403"/>
      <c r="G5" s="494"/>
    </row>
    <row r="6" spans="1:7" x14ac:dyDescent="0.25">
      <c r="A6" s="42" t="s">
        <v>2</v>
      </c>
      <c r="B6" s="50" t="s">
        <v>3</v>
      </c>
      <c r="C6" s="50" t="s">
        <v>4</v>
      </c>
      <c r="D6" s="50" t="s">
        <v>5</v>
      </c>
      <c r="E6" s="50" t="s">
        <v>6</v>
      </c>
      <c r="F6" s="50" t="s">
        <v>7</v>
      </c>
      <c r="G6" s="60" t="s">
        <v>8</v>
      </c>
    </row>
    <row r="7" spans="1:7" ht="27.75" customHeight="1" x14ac:dyDescent="0.25">
      <c r="A7" s="280" t="s">
        <v>801</v>
      </c>
      <c r="B7" s="44" t="s">
        <v>166</v>
      </c>
      <c r="C7" s="44" t="s">
        <v>355</v>
      </c>
      <c r="D7" s="44" t="s">
        <v>356</v>
      </c>
      <c r="E7" s="131">
        <v>100000</v>
      </c>
      <c r="F7" s="44" t="s">
        <v>1024</v>
      </c>
      <c r="G7" s="44" t="s">
        <v>167</v>
      </c>
    </row>
    <row r="8" spans="1:7" ht="39.75" customHeight="1" x14ac:dyDescent="0.25">
      <c r="A8" s="280" t="s">
        <v>802</v>
      </c>
      <c r="B8" s="44" t="s">
        <v>463</v>
      </c>
      <c r="C8" s="39" t="s">
        <v>161</v>
      </c>
      <c r="D8" s="44" t="s">
        <v>357</v>
      </c>
      <c r="E8" s="131">
        <v>1500000</v>
      </c>
      <c r="F8" s="44" t="s">
        <v>1025</v>
      </c>
      <c r="G8" s="44" t="s">
        <v>358</v>
      </c>
    </row>
    <row r="9" spans="1:7" ht="27" customHeight="1" x14ac:dyDescent="0.25">
      <c r="A9" s="187" t="s">
        <v>1</v>
      </c>
      <c r="B9" s="420" t="s">
        <v>1321</v>
      </c>
      <c r="C9" s="420"/>
      <c r="D9" s="420"/>
      <c r="E9" s="420"/>
      <c r="F9" s="420"/>
      <c r="G9" s="420"/>
    </row>
    <row r="10" spans="1:7" x14ac:dyDescent="0.25">
      <c r="A10" s="42" t="s">
        <v>2</v>
      </c>
      <c r="B10" s="50" t="s">
        <v>3</v>
      </c>
      <c r="C10" s="50" t="s">
        <v>4</v>
      </c>
      <c r="D10" s="50" t="s">
        <v>5</v>
      </c>
      <c r="E10" s="50" t="s">
        <v>6</v>
      </c>
      <c r="F10" s="50" t="s">
        <v>7</v>
      </c>
      <c r="G10" s="60" t="s">
        <v>8</v>
      </c>
    </row>
    <row r="11" spans="1:7" ht="38.25" x14ac:dyDescent="0.25">
      <c r="A11" s="280" t="s">
        <v>803</v>
      </c>
      <c r="B11" s="44" t="s">
        <v>359</v>
      </c>
      <c r="C11" s="44" t="s">
        <v>399</v>
      </c>
      <c r="D11" s="44" t="s">
        <v>398</v>
      </c>
      <c r="E11" s="131">
        <v>40000</v>
      </c>
      <c r="F11" s="44" t="s">
        <v>1024</v>
      </c>
      <c r="G11" s="44" t="s">
        <v>795</v>
      </c>
    </row>
    <row r="12" spans="1:7" ht="25.5" x14ac:dyDescent="0.25">
      <c r="A12" s="280" t="s">
        <v>804</v>
      </c>
      <c r="B12" s="44" t="s">
        <v>470</v>
      </c>
      <c r="C12" s="44" t="s">
        <v>399</v>
      </c>
      <c r="D12" s="44" t="s">
        <v>398</v>
      </c>
      <c r="E12" s="131">
        <v>70000</v>
      </c>
      <c r="F12" s="44" t="s">
        <v>1021</v>
      </c>
      <c r="G12" s="44" t="s">
        <v>471</v>
      </c>
    </row>
    <row r="13" spans="1:7" s="55" customFormat="1" ht="41.25" customHeight="1" x14ac:dyDescent="0.25">
      <c r="A13" s="259" t="s">
        <v>1703</v>
      </c>
      <c r="B13" s="420" t="s">
        <v>1702</v>
      </c>
      <c r="C13" s="420"/>
      <c r="D13" s="420"/>
      <c r="E13" s="420"/>
      <c r="F13" s="420"/>
      <c r="G13" s="420"/>
    </row>
    <row r="14" spans="1:7" s="55" customFormat="1" ht="13.5" customHeight="1" x14ac:dyDescent="0.25">
      <c r="A14" s="171" t="s">
        <v>1</v>
      </c>
      <c r="B14" s="515" t="s">
        <v>464</v>
      </c>
      <c r="C14" s="515"/>
      <c r="D14" s="515"/>
      <c r="E14" s="515"/>
      <c r="F14" s="515"/>
      <c r="G14" s="515"/>
    </row>
    <row r="15" spans="1:7" s="55" customFormat="1" ht="15" customHeight="1" x14ac:dyDescent="0.25">
      <c r="A15" s="202" t="s">
        <v>2</v>
      </c>
      <c r="B15" s="201" t="s">
        <v>3</v>
      </c>
      <c r="C15" s="201" t="s">
        <v>4</v>
      </c>
      <c r="D15" s="201" t="s">
        <v>5</v>
      </c>
      <c r="E15" s="201" t="s">
        <v>6</v>
      </c>
      <c r="F15" s="201" t="s">
        <v>7</v>
      </c>
      <c r="G15" s="201" t="s">
        <v>8</v>
      </c>
    </row>
    <row r="16" spans="1:7" s="55" customFormat="1" ht="27" customHeight="1" x14ac:dyDescent="0.25">
      <c r="A16" s="280" t="s">
        <v>1704</v>
      </c>
      <c r="B16" s="68" t="s">
        <v>465</v>
      </c>
      <c r="C16" s="212" t="s">
        <v>466</v>
      </c>
      <c r="D16" s="211"/>
      <c r="E16" s="131">
        <v>70000</v>
      </c>
      <c r="F16" s="212" t="s">
        <v>1011</v>
      </c>
      <c r="G16" s="68" t="s">
        <v>467</v>
      </c>
    </row>
    <row r="17" spans="1:7" s="55" customFormat="1" ht="24.75" customHeight="1" x14ac:dyDescent="0.25">
      <c r="A17" s="280" t="s">
        <v>1705</v>
      </c>
      <c r="B17" s="68" t="s">
        <v>468</v>
      </c>
      <c r="C17" s="212" t="s">
        <v>466</v>
      </c>
      <c r="D17" s="212" t="s">
        <v>169</v>
      </c>
      <c r="E17" s="131">
        <v>70000</v>
      </c>
      <c r="F17" s="212" t="s">
        <v>1023</v>
      </c>
      <c r="G17" s="68" t="s">
        <v>469</v>
      </c>
    </row>
    <row r="18" spans="1:7" s="55" customFormat="1" ht="26.25" customHeight="1" x14ac:dyDescent="0.25">
      <c r="A18" s="257" t="s">
        <v>1706</v>
      </c>
      <c r="B18" s="420" t="s">
        <v>1320</v>
      </c>
      <c r="C18" s="420"/>
      <c r="D18" s="420"/>
      <c r="E18" s="420"/>
      <c r="F18" s="420"/>
      <c r="G18" s="420"/>
    </row>
    <row r="19" spans="1:7" s="55" customFormat="1" ht="16.5" customHeight="1" x14ac:dyDescent="0.25">
      <c r="A19" s="171" t="s">
        <v>1</v>
      </c>
      <c r="B19" s="515" t="s">
        <v>464</v>
      </c>
      <c r="C19" s="515"/>
      <c r="D19" s="515"/>
      <c r="E19" s="515"/>
      <c r="F19" s="515"/>
      <c r="G19" s="515"/>
    </row>
    <row r="20" spans="1:7" s="55" customFormat="1" ht="19.5" customHeight="1" x14ac:dyDescent="0.25">
      <c r="A20" s="202" t="s">
        <v>2</v>
      </c>
      <c r="B20" s="201" t="s">
        <v>3</v>
      </c>
      <c r="C20" s="201" t="s">
        <v>4</v>
      </c>
      <c r="D20" s="201" t="s">
        <v>5</v>
      </c>
      <c r="E20" s="201" t="s">
        <v>6</v>
      </c>
      <c r="F20" s="201" t="s">
        <v>7</v>
      </c>
      <c r="G20" s="201" t="s">
        <v>8</v>
      </c>
    </row>
    <row r="21" spans="1:7" s="55" customFormat="1" ht="59.25" customHeight="1" x14ac:dyDescent="0.25">
      <c r="A21" s="280" t="s">
        <v>1707</v>
      </c>
      <c r="B21" s="68" t="s">
        <v>474</v>
      </c>
      <c r="C21" s="68" t="s">
        <v>475</v>
      </c>
      <c r="D21" s="68" t="s">
        <v>476</v>
      </c>
      <c r="E21" s="188">
        <v>400000</v>
      </c>
      <c r="F21" s="212" t="s">
        <v>1017</v>
      </c>
      <c r="G21" s="68" t="s">
        <v>477</v>
      </c>
    </row>
    <row r="22" spans="1:7" s="55" customFormat="1" ht="33" customHeight="1" x14ac:dyDescent="0.25">
      <c r="A22" s="280" t="s">
        <v>1708</v>
      </c>
      <c r="B22" s="68" t="s">
        <v>472</v>
      </c>
      <c r="C22" s="44" t="s">
        <v>399</v>
      </c>
      <c r="D22" s="211"/>
      <c r="E22" s="334">
        <v>2200000</v>
      </c>
      <c r="F22" s="88" t="s">
        <v>1014</v>
      </c>
      <c r="G22" s="68" t="s">
        <v>473</v>
      </c>
    </row>
    <row r="23" spans="1:7" s="55" customFormat="1" ht="47.25" customHeight="1" x14ac:dyDescent="0.25">
      <c r="A23" s="280" t="s">
        <v>1709</v>
      </c>
      <c r="B23" s="88" t="s">
        <v>360</v>
      </c>
      <c r="C23" s="39" t="s">
        <v>361</v>
      </c>
      <c r="D23" s="39"/>
      <c r="E23" s="188">
        <v>180000</v>
      </c>
      <c r="F23" s="88" t="s">
        <v>1016</v>
      </c>
      <c r="G23" s="88" t="s">
        <v>362</v>
      </c>
    </row>
    <row r="24" spans="1:7" s="55" customFormat="1" ht="36.75" customHeight="1" x14ac:dyDescent="0.25">
      <c r="A24" s="280" t="s">
        <v>1710</v>
      </c>
      <c r="B24" s="39" t="s">
        <v>796</v>
      </c>
      <c r="C24" s="68" t="s">
        <v>475</v>
      </c>
      <c r="D24" s="39"/>
      <c r="E24" s="131">
        <v>170000</v>
      </c>
      <c r="F24" s="39" t="s">
        <v>1008</v>
      </c>
      <c r="G24" s="44" t="s">
        <v>363</v>
      </c>
    </row>
    <row r="25" spans="1:7" ht="27.75" customHeight="1" x14ac:dyDescent="0.25">
      <c r="A25" s="292" t="s">
        <v>1711</v>
      </c>
      <c r="B25" s="422" t="s">
        <v>364</v>
      </c>
      <c r="C25" s="422"/>
      <c r="D25" s="422"/>
      <c r="E25" s="422"/>
      <c r="F25" s="422"/>
      <c r="G25" s="422"/>
    </row>
    <row r="26" spans="1:7" ht="24" customHeight="1" x14ac:dyDescent="0.25">
      <c r="A26" s="257" t="s">
        <v>1712</v>
      </c>
      <c r="B26" s="420" t="s">
        <v>1319</v>
      </c>
      <c r="C26" s="420"/>
      <c r="D26" s="420"/>
      <c r="E26" s="420"/>
      <c r="F26" s="420"/>
      <c r="G26" s="420"/>
    </row>
    <row r="27" spans="1:7" ht="15" customHeight="1" x14ac:dyDescent="0.25">
      <c r="A27" s="171" t="s">
        <v>1</v>
      </c>
      <c r="B27" s="514" t="s">
        <v>365</v>
      </c>
      <c r="C27" s="514"/>
      <c r="D27" s="514"/>
      <c r="E27" s="514"/>
      <c r="F27" s="514"/>
      <c r="G27" s="514"/>
    </row>
    <row r="28" spans="1:7" x14ac:dyDescent="0.25">
      <c r="A28" s="192" t="s">
        <v>2</v>
      </c>
      <c r="B28" s="172" t="s">
        <v>3</v>
      </c>
      <c r="C28" s="172" t="s">
        <v>4</v>
      </c>
      <c r="D28" s="172" t="s">
        <v>5</v>
      </c>
      <c r="E28" s="172" t="s">
        <v>6</v>
      </c>
      <c r="F28" s="172" t="s">
        <v>7</v>
      </c>
      <c r="G28" s="172" t="s">
        <v>8</v>
      </c>
    </row>
    <row r="29" spans="1:7" ht="42" customHeight="1" x14ac:dyDescent="0.25">
      <c r="A29" s="280" t="s">
        <v>1713</v>
      </c>
      <c r="B29" s="44" t="s">
        <v>366</v>
      </c>
      <c r="C29" s="44" t="s">
        <v>367</v>
      </c>
      <c r="D29" s="39" t="s">
        <v>179</v>
      </c>
      <c r="E29" s="131">
        <v>80300</v>
      </c>
      <c r="F29" s="39" t="s">
        <v>1022</v>
      </c>
      <c r="G29" s="39" t="s">
        <v>368</v>
      </c>
    </row>
    <row r="30" spans="1:7" ht="32.25" customHeight="1" x14ac:dyDescent="0.25">
      <c r="A30" s="280" t="s">
        <v>1714</v>
      </c>
      <c r="B30" s="44" t="s">
        <v>369</v>
      </c>
      <c r="C30" s="44" t="s">
        <v>173</v>
      </c>
      <c r="D30" s="39" t="s">
        <v>174</v>
      </c>
      <c r="E30" s="131">
        <v>80074</v>
      </c>
      <c r="F30" s="39" t="s">
        <v>1021</v>
      </c>
      <c r="G30" s="39" t="s">
        <v>370</v>
      </c>
    </row>
    <row r="31" spans="1:7" ht="31.5" customHeight="1" x14ac:dyDescent="0.25">
      <c r="A31" s="280" t="s">
        <v>1715</v>
      </c>
      <c r="B31" s="39" t="s">
        <v>478</v>
      </c>
      <c r="C31" s="44" t="s">
        <v>479</v>
      </c>
      <c r="D31" s="39" t="s">
        <v>372</v>
      </c>
      <c r="E31" s="131">
        <v>164000</v>
      </c>
      <c r="F31" s="39" t="s">
        <v>1020</v>
      </c>
      <c r="G31" s="44" t="s">
        <v>480</v>
      </c>
    </row>
    <row r="32" spans="1:7" ht="33" customHeight="1" x14ac:dyDescent="0.25">
      <c r="A32" s="280" t="s">
        <v>1716</v>
      </c>
      <c r="B32" s="44" t="s">
        <v>373</v>
      </c>
      <c r="C32" s="39" t="s">
        <v>374</v>
      </c>
      <c r="D32" s="189"/>
      <c r="E32" s="131">
        <v>40000</v>
      </c>
      <c r="F32" s="39" t="s">
        <v>1019</v>
      </c>
      <c r="G32" s="39" t="s">
        <v>375</v>
      </c>
    </row>
    <row r="33" spans="1:7" ht="33" customHeight="1" x14ac:dyDescent="0.25">
      <c r="A33" s="280" t="s">
        <v>1717</v>
      </c>
      <c r="B33" s="44" t="s">
        <v>376</v>
      </c>
      <c r="C33" s="39" t="s">
        <v>175</v>
      </c>
      <c r="D33" s="39" t="s">
        <v>174</v>
      </c>
      <c r="E33" s="130" t="s">
        <v>1856</v>
      </c>
      <c r="F33" s="44" t="s">
        <v>1018</v>
      </c>
      <c r="G33" s="509" t="s">
        <v>378</v>
      </c>
    </row>
    <row r="34" spans="1:7" ht="33.75" customHeight="1" x14ac:dyDescent="0.25">
      <c r="A34" s="280" t="s">
        <v>1718</v>
      </c>
      <c r="B34" s="39" t="s">
        <v>176</v>
      </c>
      <c r="C34" s="44" t="s">
        <v>377</v>
      </c>
      <c r="D34" s="39" t="s">
        <v>174</v>
      </c>
      <c r="E34" s="131">
        <v>200000</v>
      </c>
      <c r="F34" s="39" t="s">
        <v>1017</v>
      </c>
      <c r="G34" s="510"/>
    </row>
    <row r="35" spans="1:7" ht="48.75" customHeight="1" x14ac:dyDescent="0.25">
      <c r="A35" s="280" t="s">
        <v>1719</v>
      </c>
      <c r="B35" s="39" t="s">
        <v>171</v>
      </c>
      <c r="C35" s="39" t="s">
        <v>374</v>
      </c>
      <c r="D35" s="189"/>
      <c r="E35" s="131">
        <v>200000</v>
      </c>
      <c r="F35" s="39" t="s">
        <v>1016</v>
      </c>
      <c r="G35" s="44" t="s">
        <v>379</v>
      </c>
    </row>
    <row r="36" spans="1:7" ht="24.75" customHeight="1" x14ac:dyDescent="0.25">
      <c r="A36" s="257" t="s">
        <v>1720</v>
      </c>
      <c r="B36" s="422" t="s">
        <v>1318</v>
      </c>
      <c r="C36" s="422"/>
      <c r="D36" s="422"/>
      <c r="E36" s="422"/>
      <c r="F36" s="422"/>
      <c r="G36" s="422"/>
    </row>
    <row r="37" spans="1:7" ht="21" customHeight="1" x14ac:dyDescent="0.25">
      <c r="A37" s="110" t="s">
        <v>1</v>
      </c>
      <c r="B37" s="422" t="s">
        <v>481</v>
      </c>
      <c r="C37" s="422"/>
      <c r="D37" s="422"/>
      <c r="E37" s="422"/>
      <c r="F37" s="422"/>
      <c r="G37" s="422"/>
    </row>
    <row r="38" spans="1:7" s="55" customFormat="1" x14ac:dyDescent="0.25">
      <c r="A38" s="110" t="s">
        <v>2</v>
      </c>
      <c r="B38" s="172" t="s">
        <v>3</v>
      </c>
      <c r="C38" s="172" t="s">
        <v>4</v>
      </c>
      <c r="D38" s="172" t="s">
        <v>5</v>
      </c>
      <c r="E38" s="172" t="s">
        <v>6</v>
      </c>
      <c r="F38" s="172" t="s">
        <v>7</v>
      </c>
      <c r="G38" s="172" t="s">
        <v>8</v>
      </c>
    </row>
    <row r="39" spans="1:7" ht="38.25" customHeight="1" x14ac:dyDescent="0.25">
      <c r="A39" s="280" t="s">
        <v>1721</v>
      </c>
      <c r="B39" s="44" t="s">
        <v>177</v>
      </c>
      <c r="C39" s="39" t="s">
        <v>381</v>
      </c>
      <c r="D39" s="39" t="s">
        <v>178</v>
      </c>
      <c r="E39" s="131">
        <v>50000</v>
      </c>
      <c r="F39" s="39" t="s">
        <v>1013</v>
      </c>
      <c r="G39" s="44" t="s">
        <v>382</v>
      </c>
    </row>
    <row r="40" spans="1:7" ht="26.25" x14ac:dyDescent="0.25">
      <c r="A40" s="280" t="s">
        <v>1722</v>
      </c>
      <c r="B40" s="44" t="s">
        <v>383</v>
      </c>
      <c r="C40" s="190" t="s">
        <v>173</v>
      </c>
      <c r="D40" s="39" t="s">
        <v>384</v>
      </c>
      <c r="E40" s="131">
        <v>30000</v>
      </c>
      <c r="F40" s="39" t="s">
        <v>1012</v>
      </c>
      <c r="G40" s="39" t="s">
        <v>370</v>
      </c>
    </row>
    <row r="41" spans="1:7" ht="18" customHeight="1" x14ac:dyDescent="0.25">
      <c r="A41" s="280" t="s">
        <v>1723</v>
      </c>
      <c r="B41" s="39" t="s">
        <v>385</v>
      </c>
      <c r="C41" s="39" t="s">
        <v>386</v>
      </c>
      <c r="D41" s="39" t="s">
        <v>178</v>
      </c>
      <c r="E41" s="131">
        <v>200000</v>
      </c>
      <c r="F41" s="189"/>
      <c r="G41" s="189"/>
    </row>
    <row r="42" spans="1:7" ht="27" customHeight="1" x14ac:dyDescent="0.25">
      <c r="A42" s="280" t="s">
        <v>1724</v>
      </c>
      <c r="B42" s="39" t="s">
        <v>387</v>
      </c>
      <c r="C42" s="44" t="s">
        <v>371</v>
      </c>
      <c r="D42" s="39" t="s">
        <v>384</v>
      </c>
      <c r="E42" s="131">
        <v>250000</v>
      </c>
      <c r="F42" s="39" t="s">
        <v>1011</v>
      </c>
      <c r="G42" s="189"/>
    </row>
    <row r="43" spans="1:7" ht="25.5" x14ac:dyDescent="0.25">
      <c r="A43" s="280" t="s">
        <v>1725</v>
      </c>
      <c r="B43" s="39" t="s">
        <v>388</v>
      </c>
      <c r="C43" s="39" t="s">
        <v>389</v>
      </c>
      <c r="D43" s="39" t="s">
        <v>384</v>
      </c>
      <c r="E43" s="131">
        <v>1000000</v>
      </c>
      <c r="F43" s="44" t="s">
        <v>1010</v>
      </c>
      <c r="G43" s="189"/>
    </row>
    <row r="44" spans="1:7" ht="30.75" customHeight="1" x14ac:dyDescent="0.25">
      <c r="A44" s="280" t="s">
        <v>1726</v>
      </c>
      <c r="B44" s="39" t="s">
        <v>390</v>
      </c>
      <c r="C44" s="39" t="s">
        <v>175</v>
      </c>
      <c r="D44" s="39" t="s">
        <v>174</v>
      </c>
      <c r="E44" s="131">
        <v>250000</v>
      </c>
      <c r="F44" s="44" t="s">
        <v>1009</v>
      </c>
      <c r="G44" s="44" t="s">
        <v>391</v>
      </c>
    </row>
    <row r="45" spans="1:7" ht="32.25" customHeight="1" x14ac:dyDescent="0.25">
      <c r="A45" s="280" t="s">
        <v>1727</v>
      </c>
      <c r="B45" s="39" t="s">
        <v>176</v>
      </c>
      <c r="C45" s="44" t="s">
        <v>377</v>
      </c>
      <c r="D45" s="39" t="s">
        <v>174</v>
      </c>
      <c r="E45" s="131">
        <v>230000</v>
      </c>
      <c r="F45" s="39" t="s">
        <v>1008</v>
      </c>
      <c r="G45" s="39" t="s">
        <v>797</v>
      </c>
    </row>
    <row r="46" spans="1:7" ht="43.5" customHeight="1" x14ac:dyDescent="0.25">
      <c r="A46" s="280" t="s">
        <v>1728</v>
      </c>
      <c r="B46" s="39" t="s">
        <v>171</v>
      </c>
      <c r="C46" s="44" t="s">
        <v>393</v>
      </c>
      <c r="D46" s="39" t="s">
        <v>384</v>
      </c>
      <c r="E46" s="131">
        <v>220000</v>
      </c>
      <c r="F46" s="39" t="s">
        <v>392</v>
      </c>
      <c r="G46" s="44" t="s">
        <v>394</v>
      </c>
    </row>
    <row r="47" spans="1:7" ht="25.5" x14ac:dyDescent="0.25">
      <c r="A47" s="185" t="s">
        <v>1729</v>
      </c>
      <c r="B47" s="422" t="s">
        <v>395</v>
      </c>
      <c r="C47" s="422"/>
      <c r="D47" s="422"/>
      <c r="E47" s="422"/>
      <c r="F47" s="422"/>
      <c r="G47" s="422"/>
    </row>
    <row r="48" spans="1:7" ht="26.25" x14ac:dyDescent="0.25">
      <c r="A48" s="281" t="s">
        <v>1730</v>
      </c>
      <c r="B48" s="422" t="s">
        <v>482</v>
      </c>
      <c r="C48" s="422"/>
      <c r="D48" s="422"/>
      <c r="E48" s="422"/>
      <c r="F48" s="422"/>
      <c r="G48" s="422"/>
    </row>
    <row r="49" spans="1:7" x14ac:dyDescent="0.25">
      <c r="A49" s="192" t="s">
        <v>1</v>
      </c>
      <c r="B49" s="422" t="s">
        <v>483</v>
      </c>
      <c r="C49" s="422"/>
      <c r="D49" s="422"/>
      <c r="E49" s="422"/>
      <c r="F49" s="422"/>
      <c r="G49" s="422"/>
    </row>
    <row r="50" spans="1:7" x14ac:dyDescent="0.25">
      <c r="A50" s="192" t="s">
        <v>2</v>
      </c>
      <c r="B50" s="172" t="s">
        <v>3</v>
      </c>
      <c r="C50" s="172" t="s">
        <v>4</v>
      </c>
      <c r="D50" s="172" t="s">
        <v>5</v>
      </c>
      <c r="E50" s="172" t="s">
        <v>6</v>
      </c>
      <c r="F50" s="172" t="s">
        <v>396</v>
      </c>
      <c r="G50" s="172" t="s">
        <v>8</v>
      </c>
    </row>
    <row r="51" spans="1:7" ht="131.25" customHeight="1" x14ac:dyDescent="0.25">
      <c r="A51" s="282" t="s">
        <v>1731</v>
      </c>
      <c r="B51" s="44" t="s">
        <v>397</v>
      </c>
      <c r="C51" s="44" t="s">
        <v>400</v>
      </c>
      <c r="D51" s="44" t="s">
        <v>101</v>
      </c>
      <c r="E51" s="131">
        <v>700000</v>
      </c>
      <c r="F51" s="44" t="s">
        <v>1014</v>
      </c>
      <c r="G51" s="44" t="s">
        <v>401</v>
      </c>
    </row>
    <row r="52" spans="1:7" ht="25.5" x14ac:dyDescent="0.25">
      <c r="A52" s="191" t="s">
        <v>1732</v>
      </c>
      <c r="B52" s="422" t="s">
        <v>395</v>
      </c>
      <c r="C52" s="422"/>
      <c r="D52" s="422"/>
      <c r="E52" s="422"/>
      <c r="F52" s="422"/>
      <c r="G52" s="422"/>
    </row>
    <row r="53" spans="1:7" ht="25.5" x14ac:dyDescent="0.25">
      <c r="A53" s="257" t="s">
        <v>1733</v>
      </c>
      <c r="B53" s="422" t="s">
        <v>484</v>
      </c>
      <c r="C53" s="422"/>
      <c r="D53" s="422"/>
      <c r="E53" s="422"/>
      <c r="F53" s="422"/>
      <c r="G53" s="422"/>
    </row>
    <row r="54" spans="1:7" x14ac:dyDescent="0.25">
      <c r="A54" s="186" t="s">
        <v>1</v>
      </c>
      <c r="B54" s="422" t="s">
        <v>485</v>
      </c>
      <c r="C54" s="422"/>
      <c r="D54" s="422"/>
      <c r="E54" s="422"/>
      <c r="F54" s="422"/>
      <c r="G54" s="422"/>
    </row>
    <row r="55" spans="1:7" x14ac:dyDescent="0.25">
      <c r="A55" s="263" t="s">
        <v>2</v>
      </c>
      <c r="B55" s="193" t="s">
        <v>3</v>
      </c>
      <c r="C55" s="193" t="s">
        <v>4</v>
      </c>
      <c r="D55" s="193" t="s">
        <v>5</v>
      </c>
      <c r="E55" s="193" t="s">
        <v>6</v>
      </c>
      <c r="F55" s="193" t="s">
        <v>7</v>
      </c>
      <c r="G55" s="193" t="s">
        <v>8</v>
      </c>
    </row>
    <row r="56" spans="1:7" ht="50.25" customHeight="1" x14ac:dyDescent="0.25">
      <c r="A56" s="280" t="s">
        <v>1734</v>
      </c>
      <c r="B56" s="44" t="s">
        <v>486</v>
      </c>
      <c r="C56" s="44" t="s">
        <v>386</v>
      </c>
      <c r="D56" s="44" t="s">
        <v>352</v>
      </c>
      <c r="E56" s="131">
        <v>1012096</v>
      </c>
      <c r="F56" s="44" t="s">
        <v>1015</v>
      </c>
      <c r="G56" s="44" t="s">
        <v>487</v>
      </c>
    </row>
    <row r="57" spans="1:7" s="55" customFormat="1" ht="37.5" customHeight="1" x14ac:dyDescent="0.25">
      <c r="A57" s="191" t="s">
        <v>1735</v>
      </c>
      <c r="B57" s="422" t="s">
        <v>395</v>
      </c>
      <c r="C57" s="422"/>
      <c r="D57" s="422"/>
      <c r="E57" s="422"/>
      <c r="F57" s="422"/>
      <c r="G57" s="422"/>
    </row>
    <row r="58" spans="1:7" s="55" customFormat="1" ht="26.25" customHeight="1" x14ac:dyDescent="0.25">
      <c r="A58" s="257" t="s">
        <v>1736</v>
      </c>
      <c r="B58" s="422" t="s">
        <v>488</v>
      </c>
      <c r="C58" s="422"/>
      <c r="D58" s="422"/>
      <c r="E58" s="422"/>
      <c r="F58" s="422"/>
      <c r="G58" s="422"/>
    </row>
    <row r="59" spans="1:7" s="55" customFormat="1" ht="13.5" customHeight="1" x14ac:dyDescent="0.25">
      <c r="A59" s="203" t="s">
        <v>1</v>
      </c>
      <c r="B59" s="508" t="s">
        <v>489</v>
      </c>
      <c r="C59" s="508"/>
      <c r="D59" s="508"/>
      <c r="E59" s="508"/>
      <c r="F59" s="508"/>
      <c r="G59" s="508"/>
    </row>
    <row r="60" spans="1:7" s="55" customFormat="1" ht="12.75" customHeight="1" x14ac:dyDescent="0.25">
      <c r="A60" s="329" t="s">
        <v>2</v>
      </c>
      <c r="B60" s="201" t="s">
        <v>3</v>
      </c>
      <c r="C60" s="201" t="s">
        <v>4</v>
      </c>
      <c r="D60" s="201" t="s">
        <v>5</v>
      </c>
      <c r="E60" s="201" t="s">
        <v>6</v>
      </c>
      <c r="F60" s="201" t="s">
        <v>7</v>
      </c>
      <c r="G60" s="201" t="s">
        <v>8</v>
      </c>
    </row>
    <row r="61" spans="1:7" s="55" customFormat="1" ht="13.5" hidden="1" customHeight="1" x14ac:dyDescent="0.25">
      <c r="A61" s="201"/>
      <c r="B61" s="201"/>
      <c r="C61" s="201"/>
      <c r="D61" s="201"/>
      <c r="E61" s="201"/>
      <c r="F61" s="201"/>
      <c r="G61" s="201"/>
    </row>
    <row r="62" spans="1:7" s="55" customFormat="1" ht="54" customHeight="1" x14ac:dyDescent="0.25">
      <c r="A62" s="280" t="s">
        <v>1737</v>
      </c>
      <c r="B62" s="44" t="s">
        <v>798</v>
      </c>
      <c r="C62" s="44" t="s">
        <v>490</v>
      </c>
      <c r="D62" s="44" t="s">
        <v>491</v>
      </c>
      <c r="E62" s="298" t="s">
        <v>1855</v>
      </c>
      <c r="F62" s="44" t="s">
        <v>1014</v>
      </c>
      <c r="G62" s="44" t="s">
        <v>799</v>
      </c>
    </row>
    <row r="63" spans="1:7" s="55" customFormat="1" ht="54" customHeight="1" x14ac:dyDescent="0.25">
      <c r="A63" s="280" t="s">
        <v>1738</v>
      </c>
      <c r="B63" s="44" t="s">
        <v>1002</v>
      </c>
      <c r="C63" s="44" t="s">
        <v>1003</v>
      </c>
      <c r="D63" s="44" t="s">
        <v>1004</v>
      </c>
      <c r="E63" s="298">
        <v>1480000</v>
      </c>
      <c r="F63" s="44" t="s">
        <v>1014</v>
      </c>
      <c r="G63" s="44" t="s">
        <v>1005</v>
      </c>
    </row>
    <row r="64" spans="1:7" s="55" customFormat="1" ht="27" customHeight="1" x14ac:dyDescent="0.25">
      <c r="A64" s="327" t="s">
        <v>1739</v>
      </c>
      <c r="B64" s="422" t="s">
        <v>380</v>
      </c>
      <c r="C64" s="422"/>
      <c r="D64" s="422"/>
      <c r="E64" s="422"/>
      <c r="F64" s="422"/>
      <c r="G64" s="422"/>
    </row>
    <row r="65" spans="1:7" s="55" customFormat="1" ht="26.25" customHeight="1" x14ac:dyDescent="0.25">
      <c r="A65" s="327" t="s">
        <v>1740</v>
      </c>
      <c r="B65" s="422" t="s">
        <v>1317</v>
      </c>
      <c r="C65" s="422"/>
      <c r="D65" s="422"/>
      <c r="E65" s="422"/>
      <c r="F65" s="422"/>
      <c r="G65" s="422"/>
    </row>
    <row r="66" spans="1:7" s="55" customFormat="1" ht="19.5" customHeight="1" x14ac:dyDescent="0.25">
      <c r="A66" s="328" t="s">
        <v>1</v>
      </c>
      <c r="B66" s="438" t="s">
        <v>1006</v>
      </c>
      <c r="C66" s="439"/>
      <c r="D66" s="439"/>
      <c r="E66" s="439"/>
      <c r="F66" s="439"/>
      <c r="G66" s="440"/>
    </row>
    <row r="67" spans="1:7" s="55" customFormat="1" ht="19.5" customHeight="1" x14ac:dyDescent="0.25">
      <c r="A67" s="330" t="s">
        <v>2</v>
      </c>
      <c r="B67" s="330" t="s">
        <v>3</v>
      </c>
      <c r="C67" s="330" t="s">
        <v>4</v>
      </c>
      <c r="D67" s="330" t="s">
        <v>5</v>
      </c>
      <c r="E67" s="330" t="s">
        <v>6</v>
      </c>
      <c r="F67" s="330" t="s">
        <v>7</v>
      </c>
      <c r="G67" s="330" t="s">
        <v>8</v>
      </c>
    </row>
    <row r="68" spans="1:7" s="55" customFormat="1" ht="30.75" customHeight="1" x14ac:dyDescent="0.25">
      <c r="A68" s="330" t="s">
        <v>1741</v>
      </c>
      <c r="B68" s="44" t="s">
        <v>177</v>
      </c>
      <c r="C68" s="39" t="s">
        <v>381</v>
      </c>
      <c r="D68" s="39" t="s">
        <v>178</v>
      </c>
      <c r="E68" s="131">
        <v>50000</v>
      </c>
      <c r="F68" s="39" t="s">
        <v>1013</v>
      </c>
      <c r="G68" s="44" t="s">
        <v>382</v>
      </c>
    </row>
    <row r="69" spans="1:7" s="55" customFormat="1" ht="30.75" customHeight="1" x14ac:dyDescent="0.25">
      <c r="A69" s="330" t="s">
        <v>1742</v>
      </c>
      <c r="B69" s="44" t="s">
        <v>383</v>
      </c>
      <c r="C69" s="190" t="s">
        <v>173</v>
      </c>
      <c r="D69" s="39" t="s">
        <v>384</v>
      </c>
      <c r="E69" s="131">
        <v>150000</v>
      </c>
      <c r="F69" s="39" t="s">
        <v>1012</v>
      </c>
      <c r="G69" s="39" t="s">
        <v>370</v>
      </c>
    </row>
    <row r="70" spans="1:7" s="55" customFormat="1" ht="30.75" customHeight="1" x14ac:dyDescent="0.25">
      <c r="A70" s="330" t="s">
        <v>1743</v>
      </c>
      <c r="B70" s="39" t="s">
        <v>385</v>
      </c>
      <c r="C70" s="39" t="s">
        <v>386</v>
      </c>
      <c r="D70" s="39" t="s">
        <v>178</v>
      </c>
      <c r="E70" s="131">
        <v>300000</v>
      </c>
      <c r="F70" s="189"/>
      <c r="G70" s="189"/>
    </row>
    <row r="71" spans="1:7" s="55" customFormat="1" ht="30.75" customHeight="1" x14ac:dyDescent="0.25">
      <c r="A71" s="330" t="s">
        <v>1744</v>
      </c>
      <c r="B71" s="39" t="s">
        <v>387</v>
      </c>
      <c r="C71" s="44" t="s">
        <v>371</v>
      </c>
      <c r="D71" s="39" t="s">
        <v>384</v>
      </c>
      <c r="E71" s="131">
        <v>300000</v>
      </c>
      <c r="F71" s="39" t="s">
        <v>1011</v>
      </c>
      <c r="G71" s="189"/>
    </row>
    <row r="72" spans="1:7" s="55" customFormat="1" ht="30.75" customHeight="1" x14ac:dyDescent="0.25">
      <c r="A72" s="330" t="s">
        <v>1745</v>
      </c>
      <c r="B72" s="39" t="s">
        <v>388</v>
      </c>
      <c r="C72" s="39" t="s">
        <v>389</v>
      </c>
      <c r="D72" s="39" t="s">
        <v>384</v>
      </c>
      <c r="E72" s="131">
        <v>7000000</v>
      </c>
      <c r="F72" s="44" t="s">
        <v>1010</v>
      </c>
      <c r="G72" s="189"/>
    </row>
    <row r="73" spans="1:7" s="55" customFormat="1" ht="30.75" customHeight="1" x14ac:dyDescent="0.25">
      <c r="A73" s="330" t="s">
        <v>1746</v>
      </c>
      <c r="B73" s="39" t="s">
        <v>390</v>
      </c>
      <c r="C73" s="39" t="s">
        <v>175</v>
      </c>
      <c r="D73" s="39" t="s">
        <v>174</v>
      </c>
      <c r="E73" s="131">
        <v>400000</v>
      </c>
      <c r="F73" s="44" t="s">
        <v>1009</v>
      </c>
      <c r="G73" s="44" t="s">
        <v>391</v>
      </c>
    </row>
    <row r="74" spans="1:7" s="55" customFormat="1" ht="30.75" customHeight="1" x14ac:dyDescent="0.25">
      <c r="A74" s="330" t="s">
        <v>1747</v>
      </c>
      <c r="B74" s="39" t="s">
        <v>176</v>
      </c>
      <c r="C74" s="44" t="s">
        <v>377</v>
      </c>
      <c r="D74" s="39" t="s">
        <v>174</v>
      </c>
      <c r="E74" s="131">
        <v>400000</v>
      </c>
      <c r="F74" s="39" t="s">
        <v>1008</v>
      </c>
      <c r="G74" s="39" t="s">
        <v>797</v>
      </c>
    </row>
    <row r="75" spans="1:7" s="55" customFormat="1" ht="39" customHeight="1" x14ac:dyDescent="0.25">
      <c r="A75" s="330" t="s">
        <v>1748</v>
      </c>
      <c r="B75" s="39" t="s">
        <v>171</v>
      </c>
      <c r="C75" s="44" t="s">
        <v>393</v>
      </c>
      <c r="D75" s="39" t="s">
        <v>384</v>
      </c>
      <c r="E75" s="131">
        <v>400000</v>
      </c>
      <c r="F75" s="39" t="s">
        <v>392</v>
      </c>
      <c r="G75" s="44" t="s">
        <v>394</v>
      </c>
    </row>
    <row r="76" spans="1:7" x14ac:dyDescent="0.25">
      <c r="A76" s="139"/>
      <c r="B76" s="505" t="s">
        <v>327</v>
      </c>
      <c r="C76" s="506"/>
      <c r="D76" s="507"/>
      <c r="E76" s="194">
        <f>SUM(E7:E75)</f>
        <v>19986470</v>
      </c>
      <c r="F76" s="189"/>
      <c r="G76" s="189" t="s">
        <v>1001</v>
      </c>
    </row>
    <row r="77" spans="1:7" x14ac:dyDescent="0.25">
      <c r="A77" s="170"/>
      <c r="B77" s="170"/>
      <c r="C77" s="170"/>
      <c r="D77" s="170"/>
      <c r="E77" s="170"/>
      <c r="F77" s="170"/>
      <c r="G77" s="170"/>
    </row>
    <row r="78" spans="1:7" x14ac:dyDescent="0.25">
      <c r="A78" s="170"/>
      <c r="B78" s="170"/>
      <c r="C78" s="170"/>
      <c r="D78" s="170"/>
      <c r="E78" s="170"/>
      <c r="F78" s="170"/>
      <c r="G78" s="170"/>
    </row>
    <row r="79" spans="1:7" x14ac:dyDescent="0.25">
      <c r="A79" s="170"/>
      <c r="B79" s="170"/>
      <c r="C79" s="170"/>
      <c r="D79" s="170"/>
      <c r="E79" s="331"/>
      <c r="F79" s="170"/>
      <c r="G79" s="170"/>
    </row>
    <row r="80" spans="1:7" x14ac:dyDescent="0.25">
      <c r="A80" s="170"/>
      <c r="B80" s="170"/>
      <c r="C80" s="170"/>
      <c r="D80" s="170"/>
      <c r="E80" s="331"/>
      <c r="F80" s="170"/>
      <c r="G80" s="170"/>
    </row>
    <row r="81" spans="5:5" x14ac:dyDescent="0.25">
      <c r="E81" s="332"/>
    </row>
    <row r="82" spans="5:5" x14ac:dyDescent="0.25">
      <c r="E82" s="331"/>
    </row>
    <row r="83" spans="5:5" x14ac:dyDescent="0.25">
      <c r="E83" s="331"/>
    </row>
    <row r="84" spans="5:5" x14ac:dyDescent="0.25">
      <c r="E84" s="331"/>
    </row>
    <row r="85" spans="5:5" x14ac:dyDescent="0.25">
      <c r="E85" s="331"/>
    </row>
    <row r="86" spans="5:5" x14ac:dyDescent="0.25">
      <c r="E86" s="331"/>
    </row>
    <row r="87" spans="5:5" x14ac:dyDescent="0.25">
      <c r="E87" s="333"/>
    </row>
  </sheetData>
  <mergeCells count="29">
    <mergeCell ref="G33:G34"/>
    <mergeCell ref="B1:G1"/>
    <mergeCell ref="B2:G2"/>
    <mergeCell ref="B3:G3"/>
    <mergeCell ref="B4:G4"/>
    <mergeCell ref="B5:G5"/>
    <mergeCell ref="B9:G9"/>
    <mergeCell ref="B25:G25"/>
    <mergeCell ref="B26:G26"/>
    <mergeCell ref="B27:G27"/>
    <mergeCell ref="B13:G13"/>
    <mergeCell ref="B14:G14"/>
    <mergeCell ref="B18:G18"/>
    <mergeCell ref="B19:G19"/>
    <mergeCell ref="B37:G37"/>
    <mergeCell ref="B36:G36"/>
    <mergeCell ref="B76:D76"/>
    <mergeCell ref="B47:G47"/>
    <mergeCell ref="B48:G48"/>
    <mergeCell ref="B49:G49"/>
    <mergeCell ref="B52:G52"/>
    <mergeCell ref="B53:G53"/>
    <mergeCell ref="B54:G54"/>
    <mergeCell ref="B57:G57"/>
    <mergeCell ref="B58:G58"/>
    <mergeCell ref="B59:G59"/>
    <mergeCell ref="B64:G64"/>
    <mergeCell ref="B65:G65"/>
    <mergeCell ref="B66:G66"/>
  </mergeCells>
  <pageMargins left="0.70866141732283472" right="0.70866141732283472" top="0.74803149606299213" bottom="0.74803149606299213" header="0.31496062992125984" footer="0.31496062992125984"/>
  <pageSetup scale="7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U91"/>
  <sheetViews>
    <sheetView topLeftCell="A17" zoomScaleNormal="100" workbookViewId="0">
      <selection activeCell="E80" sqref="E80"/>
    </sheetView>
  </sheetViews>
  <sheetFormatPr baseColWidth="10" defaultColWidth="9" defaultRowHeight="15" x14ac:dyDescent="0.25"/>
  <cols>
    <col min="1" max="1" width="15.28515625" customWidth="1"/>
    <col min="2" max="2" width="33.85546875" customWidth="1"/>
    <col min="3" max="3" width="21.85546875" customWidth="1"/>
    <col min="4" max="4" width="18.5703125" customWidth="1"/>
    <col min="5" max="5" width="19.140625" customWidth="1"/>
    <col min="6" max="6" width="15.7109375" customWidth="1"/>
    <col min="7" max="7" width="22.7109375" customWidth="1"/>
    <col min="11" max="11" width="15.42578125" customWidth="1"/>
  </cols>
  <sheetData>
    <row r="1" spans="1:47" ht="36" customHeight="1" x14ac:dyDescent="0.25">
      <c r="A1" s="91" t="s">
        <v>1264</v>
      </c>
      <c r="B1" s="519" t="s">
        <v>232</v>
      </c>
      <c r="C1" s="520"/>
      <c r="D1" s="520"/>
      <c r="E1" s="520"/>
      <c r="F1" s="520"/>
      <c r="G1" s="521"/>
      <c r="H1" s="34"/>
      <c r="I1" s="34"/>
      <c r="J1" s="34"/>
      <c r="K1" s="34"/>
    </row>
    <row r="2" spans="1:47" s="1" customFormat="1" ht="25.5" customHeight="1" x14ac:dyDescent="0.25">
      <c r="A2" s="256" t="s">
        <v>784</v>
      </c>
      <c r="B2" s="403" t="s">
        <v>233</v>
      </c>
      <c r="C2" s="403"/>
      <c r="D2" s="403"/>
      <c r="E2" s="403"/>
      <c r="F2" s="403"/>
      <c r="G2" s="403"/>
      <c r="H2" s="35"/>
      <c r="I2" s="35"/>
      <c r="J2" s="35"/>
      <c r="K2" s="35"/>
    </row>
    <row r="3" spans="1:47" s="1" customFormat="1" ht="45.75" customHeight="1" x14ac:dyDescent="0.25">
      <c r="A3" s="256" t="s">
        <v>785</v>
      </c>
      <c r="B3" s="409" t="s">
        <v>781</v>
      </c>
      <c r="C3" s="410"/>
      <c r="D3" s="410"/>
      <c r="E3" s="410"/>
      <c r="F3" s="410"/>
      <c r="G3" s="411"/>
      <c r="H3" s="35"/>
      <c r="I3" s="35"/>
      <c r="J3" s="35"/>
      <c r="K3" s="35"/>
    </row>
    <row r="4" spans="1:47" s="1" customFormat="1" ht="33" customHeight="1" x14ac:dyDescent="0.25">
      <c r="A4" s="256" t="s">
        <v>786</v>
      </c>
      <c r="B4" s="403" t="s">
        <v>495</v>
      </c>
      <c r="C4" s="403"/>
      <c r="D4" s="403"/>
      <c r="E4" s="403"/>
      <c r="F4" s="403"/>
      <c r="G4" s="403"/>
      <c r="H4" s="527"/>
      <c r="I4" s="529"/>
      <c r="J4" s="528"/>
      <c r="K4" s="526"/>
    </row>
    <row r="5" spans="1:47" s="1" customFormat="1" ht="21.75" customHeight="1" x14ac:dyDescent="0.25">
      <c r="A5" s="256" t="s">
        <v>1</v>
      </c>
      <c r="B5" s="403" t="s">
        <v>496</v>
      </c>
      <c r="C5" s="403"/>
      <c r="D5" s="403"/>
      <c r="E5" s="403"/>
      <c r="F5" s="403"/>
      <c r="G5" s="403"/>
      <c r="H5" s="527"/>
      <c r="I5" s="529"/>
      <c r="J5" s="528"/>
      <c r="K5" s="526"/>
    </row>
    <row r="6" spans="1:47" s="1" customFormat="1" ht="18.75" customHeight="1" x14ac:dyDescent="0.25">
      <c r="A6" s="256" t="s">
        <v>2</v>
      </c>
      <c r="B6" s="260" t="s">
        <v>3</v>
      </c>
      <c r="C6" s="260" t="s">
        <v>4</v>
      </c>
      <c r="D6" s="260" t="s">
        <v>5</v>
      </c>
      <c r="E6" s="260" t="s">
        <v>6</v>
      </c>
      <c r="F6" s="260" t="s">
        <v>7</v>
      </c>
      <c r="G6" s="260" t="s">
        <v>8</v>
      </c>
      <c r="H6" s="35"/>
      <c r="I6" s="35"/>
      <c r="J6" s="35"/>
      <c r="K6" s="35"/>
    </row>
    <row r="7" spans="1:47" s="33" customFormat="1" ht="54" customHeight="1" x14ac:dyDescent="0.25">
      <c r="A7" s="229" t="s">
        <v>787</v>
      </c>
      <c r="B7" s="51" t="s">
        <v>497</v>
      </c>
      <c r="C7" s="81" t="s">
        <v>981</v>
      </c>
      <c r="D7" s="81" t="s">
        <v>982</v>
      </c>
      <c r="E7" s="316">
        <v>25000</v>
      </c>
      <c r="F7" s="51" t="s">
        <v>1021</v>
      </c>
      <c r="G7" s="51" t="s">
        <v>983</v>
      </c>
      <c r="H7" s="35"/>
      <c r="I7" s="35"/>
      <c r="J7" s="35"/>
      <c r="K7" s="35"/>
    </row>
    <row r="8" spans="1:47" s="1" customFormat="1" ht="61.5" customHeight="1" x14ac:dyDescent="0.25">
      <c r="A8" s="229" t="s">
        <v>788</v>
      </c>
      <c r="B8" s="261" t="s">
        <v>498</v>
      </c>
      <c r="C8" s="84" t="s">
        <v>879</v>
      </c>
      <c r="D8" s="84" t="s">
        <v>499</v>
      </c>
      <c r="E8" s="155">
        <v>500000</v>
      </c>
      <c r="F8" s="84" t="s">
        <v>1323</v>
      </c>
      <c r="G8" s="84" t="s">
        <v>782</v>
      </c>
      <c r="H8" s="35"/>
      <c r="I8" s="35"/>
      <c r="J8" s="35"/>
      <c r="K8" s="35"/>
    </row>
    <row r="9" spans="1:47" s="1" customFormat="1" ht="78.75" customHeight="1" x14ac:dyDescent="0.25">
      <c r="A9" s="229" t="s">
        <v>789</v>
      </c>
      <c r="B9" s="261" t="s">
        <v>500</v>
      </c>
      <c r="C9" s="84" t="s">
        <v>501</v>
      </c>
      <c r="D9" s="84" t="s">
        <v>502</v>
      </c>
      <c r="E9" s="155">
        <v>25000</v>
      </c>
      <c r="F9" s="84" t="s">
        <v>1324</v>
      </c>
      <c r="G9" s="84" t="s">
        <v>783</v>
      </c>
      <c r="H9" s="35"/>
      <c r="I9" s="35"/>
      <c r="J9" s="35"/>
      <c r="K9" s="35"/>
    </row>
    <row r="10" spans="1:47" s="33" customFormat="1" ht="63" customHeight="1" x14ac:dyDescent="0.25">
      <c r="A10" s="229" t="s">
        <v>790</v>
      </c>
      <c r="B10" s="261" t="s">
        <v>744</v>
      </c>
      <c r="C10" s="84" t="s">
        <v>745</v>
      </c>
      <c r="D10" s="84" t="s">
        <v>746</v>
      </c>
      <c r="E10" s="155">
        <v>5000</v>
      </c>
      <c r="F10" s="84" t="s">
        <v>1325</v>
      </c>
      <c r="G10" s="84" t="s">
        <v>747</v>
      </c>
      <c r="H10" s="35"/>
      <c r="I10" s="35"/>
      <c r="J10" s="35"/>
      <c r="K10" s="35"/>
    </row>
    <row r="11" spans="1:47" s="1" customFormat="1" ht="47.25" customHeight="1" x14ac:dyDescent="0.25">
      <c r="A11" s="229" t="s">
        <v>791</v>
      </c>
      <c r="B11" s="261" t="s">
        <v>503</v>
      </c>
      <c r="C11" s="84" t="s">
        <v>504</v>
      </c>
      <c r="D11" s="84" t="s">
        <v>234</v>
      </c>
      <c r="E11" s="155">
        <v>300000</v>
      </c>
      <c r="F11" s="84" t="s">
        <v>1017</v>
      </c>
      <c r="G11" s="84" t="s">
        <v>748</v>
      </c>
      <c r="H11" s="35"/>
      <c r="I11" s="35"/>
      <c r="J11" s="35"/>
      <c r="K11" s="35"/>
    </row>
    <row r="12" spans="1:47" s="1" customFormat="1" ht="108.75" customHeight="1" x14ac:dyDescent="0.25">
      <c r="A12" s="229" t="s">
        <v>792</v>
      </c>
      <c r="B12" s="261" t="s">
        <v>505</v>
      </c>
      <c r="C12" s="84" t="s">
        <v>235</v>
      </c>
      <c r="D12" s="84" t="s">
        <v>749</v>
      </c>
      <c r="E12" s="155">
        <v>25000</v>
      </c>
      <c r="F12" s="84" t="s">
        <v>1326</v>
      </c>
      <c r="G12" s="84" t="s">
        <v>506</v>
      </c>
      <c r="H12" s="35"/>
      <c r="I12" s="35"/>
      <c r="J12" s="35"/>
      <c r="K12" s="35"/>
    </row>
    <row r="13" spans="1:47" s="1" customFormat="1" ht="78.75" customHeight="1" x14ac:dyDescent="0.25">
      <c r="A13" s="229" t="s">
        <v>793</v>
      </c>
      <c r="B13" s="261" t="s">
        <v>507</v>
      </c>
      <c r="C13" s="84" t="s">
        <v>508</v>
      </c>
      <c r="D13" s="84" t="s">
        <v>236</v>
      </c>
      <c r="E13" s="155">
        <v>100000</v>
      </c>
      <c r="F13" s="84" t="s">
        <v>1327</v>
      </c>
      <c r="G13" s="84" t="s">
        <v>509</v>
      </c>
      <c r="H13" s="35"/>
      <c r="I13" s="35"/>
      <c r="J13" s="35"/>
      <c r="K13" s="35"/>
    </row>
    <row r="14" spans="1:47" s="1" customFormat="1" ht="28.5" customHeight="1" x14ac:dyDescent="0.25">
      <c r="A14" s="256" t="s">
        <v>1749</v>
      </c>
      <c r="B14" s="404" t="s">
        <v>750</v>
      </c>
      <c r="C14" s="404"/>
      <c r="D14" s="404"/>
      <c r="E14" s="404"/>
      <c r="F14" s="404"/>
      <c r="G14" s="404"/>
      <c r="H14" s="35"/>
      <c r="I14" s="35"/>
      <c r="J14" s="35"/>
      <c r="K14" s="35"/>
    </row>
    <row r="15" spans="1:47" s="1" customFormat="1" ht="27" customHeight="1" x14ac:dyDescent="0.25">
      <c r="A15" s="256" t="s">
        <v>1750</v>
      </c>
      <c r="B15" s="403" t="s">
        <v>510</v>
      </c>
      <c r="C15" s="403"/>
      <c r="D15" s="403"/>
      <c r="E15" s="403"/>
      <c r="F15" s="403"/>
      <c r="G15" s="403"/>
      <c r="H15" s="35"/>
      <c r="I15" s="35"/>
      <c r="J15" s="35"/>
      <c r="K15" s="35"/>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row>
    <row r="16" spans="1:47" s="1" customFormat="1" ht="15" customHeight="1" x14ac:dyDescent="0.25">
      <c r="A16" s="256" t="s">
        <v>1</v>
      </c>
      <c r="B16" s="530" t="s">
        <v>511</v>
      </c>
      <c r="C16" s="530"/>
      <c r="D16" s="530"/>
      <c r="E16" s="530"/>
      <c r="F16" s="530"/>
      <c r="G16" s="530"/>
      <c r="H16" s="35"/>
      <c r="I16" s="35"/>
      <c r="J16" s="35"/>
      <c r="K16" s="35"/>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row>
    <row r="17" spans="1:47" s="1" customFormat="1" ht="18.75" customHeight="1" x14ac:dyDescent="0.25">
      <c r="A17" s="256" t="s">
        <v>2</v>
      </c>
      <c r="B17" s="63" t="s">
        <v>3</v>
      </c>
      <c r="C17" s="63" t="s">
        <v>4</v>
      </c>
      <c r="D17" s="63" t="s">
        <v>5</v>
      </c>
      <c r="E17" s="63" t="s">
        <v>6</v>
      </c>
      <c r="F17" s="63" t="s">
        <v>7</v>
      </c>
      <c r="G17" s="63" t="s">
        <v>8</v>
      </c>
      <c r="H17" s="35"/>
      <c r="I17" s="35"/>
      <c r="J17" s="35"/>
      <c r="K17" s="35"/>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row>
    <row r="18" spans="1:47" s="1" customFormat="1" ht="65.25" customHeight="1" x14ac:dyDescent="0.25">
      <c r="A18" s="229" t="s">
        <v>1751</v>
      </c>
      <c r="B18" s="84" t="s">
        <v>512</v>
      </c>
      <c r="C18" s="84" t="s">
        <v>751</v>
      </c>
      <c r="D18" s="84" t="s">
        <v>513</v>
      </c>
      <c r="E18" s="155">
        <v>300000</v>
      </c>
      <c r="F18" s="84" t="s">
        <v>1328</v>
      </c>
      <c r="G18" s="261" t="s">
        <v>514</v>
      </c>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row>
    <row r="19" spans="1:47" ht="53.25" customHeight="1" x14ac:dyDescent="0.25">
      <c r="A19" s="229" t="s">
        <v>1752</v>
      </c>
      <c r="B19" s="84" t="s">
        <v>752</v>
      </c>
      <c r="C19" s="84" t="s">
        <v>880</v>
      </c>
      <c r="D19" s="84" t="s">
        <v>331</v>
      </c>
      <c r="E19" s="155">
        <v>50000</v>
      </c>
      <c r="F19" s="290" t="s">
        <v>163</v>
      </c>
      <c r="G19" s="261" t="s">
        <v>753</v>
      </c>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row>
    <row r="20" spans="1:47" ht="40.5" customHeight="1" x14ac:dyDescent="0.25">
      <c r="A20" s="229" t="s">
        <v>1753</v>
      </c>
      <c r="B20" s="84" t="s">
        <v>754</v>
      </c>
      <c r="C20" s="84" t="s">
        <v>755</v>
      </c>
      <c r="D20" s="84" t="s">
        <v>331</v>
      </c>
      <c r="E20" s="155">
        <v>50000</v>
      </c>
      <c r="F20" s="84" t="s">
        <v>1329</v>
      </c>
      <c r="G20" s="261" t="s">
        <v>767</v>
      </c>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row>
    <row r="21" spans="1:47" ht="45.75" customHeight="1" x14ac:dyDescent="0.25">
      <c r="A21" s="229" t="s">
        <v>1754</v>
      </c>
      <c r="B21" s="261" t="s">
        <v>517</v>
      </c>
      <c r="C21" s="84" t="s">
        <v>516</v>
      </c>
      <c r="D21" s="261" t="s">
        <v>515</v>
      </c>
      <c r="E21" s="155">
        <v>100000</v>
      </c>
      <c r="F21" s="84" t="s">
        <v>1329</v>
      </c>
      <c r="G21" s="261" t="s">
        <v>518</v>
      </c>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row>
    <row r="22" spans="1:47" ht="64.5" customHeight="1" x14ac:dyDescent="0.25">
      <c r="A22" s="229" t="s">
        <v>1755</v>
      </c>
      <c r="B22" s="261" t="s">
        <v>519</v>
      </c>
      <c r="C22" s="84" t="s">
        <v>178</v>
      </c>
      <c r="D22" s="261" t="s">
        <v>520</v>
      </c>
      <c r="E22" s="155">
        <v>50000</v>
      </c>
      <c r="F22" s="84" t="s">
        <v>1326</v>
      </c>
      <c r="G22" s="261" t="s">
        <v>521</v>
      </c>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AU22" s="55"/>
    </row>
    <row r="23" spans="1:47" s="55" customFormat="1" ht="33.75" customHeight="1" x14ac:dyDescent="0.25">
      <c r="A23" s="229" t="s">
        <v>1756</v>
      </c>
      <c r="B23" s="84" t="s">
        <v>756</v>
      </c>
      <c r="C23" s="84" t="s">
        <v>516</v>
      </c>
      <c r="D23" s="261" t="s">
        <v>515</v>
      </c>
      <c r="E23" s="155">
        <v>50000</v>
      </c>
      <c r="F23" s="84" t="s">
        <v>1274</v>
      </c>
      <c r="G23" s="84" t="s">
        <v>757</v>
      </c>
    </row>
    <row r="24" spans="1:47" s="55" customFormat="1" ht="77.25" customHeight="1" x14ac:dyDescent="0.25">
      <c r="A24" s="229" t="s">
        <v>1757</v>
      </c>
      <c r="B24" s="84" t="s">
        <v>758</v>
      </c>
      <c r="C24" s="84" t="s">
        <v>522</v>
      </c>
      <c r="D24" s="84" t="s">
        <v>91</v>
      </c>
      <c r="E24" s="155">
        <v>50000</v>
      </c>
      <c r="F24" s="84" t="s">
        <v>1016</v>
      </c>
      <c r="G24" s="84" t="s">
        <v>523</v>
      </c>
    </row>
    <row r="25" spans="1:47" ht="65.25" customHeight="1" x14ac:dyDescent="0.25">
      <c r="A25" s="229" t="s">
        <v>1758</v>
      </c>
      <c r="B25" s="84" t="s">
        <v>237</v>
      </c>
      <c r="C25" s="84" t="s">
        <v>238</v>
      </c>
      <c r="D25" s="84" t="s">
        <v>524</v>
      </c>
      <c r="E25" s="127">
        <v>10000</v>
      </c>
      <c r="F25" s="84" t="s">
        <v>1274</v>
      </c>
      <c r="G25" s="84" t="s">
        <v>525</v>
      </c>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row>
    <row r="26" spans="1:47" ht="39.75" customHeight="1" x14ac:dyDescent="0.25">
      <c r="A26" s="229" t="s">
        <v>1759</v>
      </c>
      <c r="B26" s="84" t="s">
        <v>526</v>
      </c>
      <c r="C26" s="84" t="s">
        <v>527</v>
      </c>
      <c r="D26" s="84" t="s">
        <v>91</v>
      </c>
      <c r="E26" s="155">
        <v>10000</v>
      </c>
      <c r="F26" s="84" t="s">
        <v>1330</v>
      </c>
      <c r="G26" s="84" t="s">
        <v>528</v>
      </c>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c r="AT26" s="55"/>
      <c r="AU26" s="55"/>
    </row>
    <row r="27" spans="1:47" ht="142.5" customHeight="1" x14ac:dyDescent="0.25">
      <c r="A27" s="229" t="s">
        <v>1760</v>
      </c>
      <c r="B27" s="84" t="s">
        <v>529</v>
      </c>
      <c r="C27" s="84" t="s">
        <v>530</v>
      </c>
      <c r="D27" s="84" t="s">
        <v>91</v>
      </c>
      <c r="E27" s="155">
        <v>200000</v>
      </c>
      <c r="F27" s="84" t="s">
        <v>1324</v>
      </c>
      <c r="G27" s="84" t="s">
        <v>531</v>
      </c>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row>
    <row r="28" spans="1:47" ht="91.5" customHeight="1" x14ac:dyDescent="0.25">
      <c r="A28" s="229" t="s">
        <v>1761</v>
      </c>
      <c r="B28" s="84" t="s">
        <v>759</v>
      </c>
      <c r="C28" s="84" t="s">
        <v>532</v>
      </c>
      <c r="D28" s="84" t="s">
        <v>533</v>
      </c>
      <c r="E28" s="155">
        <v>50000</v>
      </c>
      <c r="F28" s="84" t="s">
        <v>1274</v>
      </c>
      <c r="G28" s="84" t="s">
        <v>821</v>
      </c>
    </row>
    <row r="29" spans="1:47" ht="29.25" customHeight="1" x14ac:dyDescent="0.25">
      <c r="A29" s="256" t="s">
        <v>1762</v>
      </c>
      <c r="B29" s="403" t="s">
        <v>534</v>
      </c>
      <c r="C29" s="403"/>
      <c r="D29" s="403"/>
      <c r="E29" s="403"/>
      <c r="F29" s="403"/>
      <c r="G29" s="403"/>
    </row>
    <row r="30" spans="1:47" ht="16.5" customHeight="1" x14ac:dyDescent="0.25">
      <c r="A30" s="256" t="s">
        <v>1</v>
      </c>
      <c r="B30" s="403" t="s">
        <v>239</v>
      </c>
      <c r="C30" s="403"/>
      <c r="D30" s="403"/>
      <c r="E30" s="403"/>
      <c r="F30" s="403"/>
      <c r="G30" s="403"/>
    </row>
    <row r="31" spans="1:47" ht="17.25" customHeight="1" x14ac:dyDescent="0.25">
      <c r="A31" s="256" t="s">
        <v>2</v>
      </c>
      <c r="B31" s="260" t="s">
        <v>3</v>
      </c>
      <c r="C31" s="260" t="s">
        <v>4</v>
      </c>
      <c r="D31" s="260" t="s">
        <v>5</v>
      </c>
      <c r="E31" s="260" t="s">
        <v>6</v>
      </c>
      <c r="F31" s="260" t="s">
        <v>7</v>
      </c>
      <c r="G31" s="260" t="s">
        <v>8</v>
      </c>
    </row>
    <row r="32" spans="1:47" ht="78.75" customHeight="1" x14ac:dyDescent="0.25">
      <c r="A32" s="229" t="s">
        <v>1763</v>
      </c>
      <c r="B32" s="3" t="s">
        <v>535</v>
      </c>
      <c r="C32" s="3" t="s">
        <v>536</v>
      </c>
      <c r="D32" s="3" t="s">
        <v>240</v>
      </c>
      <c r="E32" s="147">
        <v>5000</v>
      </c>
      <c r="F32" s="3" t="s">
        <v>1265</v>
      </c>
      <c r="G32" s="84" t="s">
        <v>537</v>
      </c>
    </row>
    <row r="33" spans="1:7" ht="81.75" customHeight="1" x14ac:dyDescent="0.25">
      <c r="A33" s="229" t="s">
        <v>1764</v>
      </c>
      <c r="B33" s="3" t="s">
        <v>538</v>
      </c>
      <c r="C33" s="3" t="s">
        <v>881</v>
      </c>
      <c r="D33" s="3" t="s">
        <v>240</v>
      </c>
      <c r="E33" s="147">
        <v>150000</v>
      </c>
      <c r="F33" s="3" t="s">
        <v>1326</v>
      </c>
      <c r="G33" s="84" t="s">
        <v>539</v>
      </c>
    </row>
    <row r="34" spans="1:7" ht="91.5" customHeight="1" x14ac:dyDescent="0.25">
      <c r="A34" s="229" t="s">
        <v>1765</v>
      </c>
      <c r="B34" s="102" t="s">
        <v>241</v>
      </c>
      <c r="C34" s="102" t="s">
        <v>540</v>
      </c>
      <c r="D34" s="3" t="s">
        <v>242</v>
      </c>
      <c r="E34" s="147">
        <v>30000</v>
      </c>
      <c r="F34" s="3" t="s">
        <v>1331</v>
      </c>
      <c r="G34" s="3" t="s">
        <v>245</v>
      </c>
    </row>
    <row r="35" spans="1:7" ht="90.75" customHeight="1" x14ac:dyDescent="0.25">
      <c r="A35" s="229" t="s">
        <v>1766</v>
      </c>
      <c r="B35" s="102" t="s">
        <v>243</v>
      </c>
      <c r="C35" s="102" t="s">
        <v>541</v>
      </c>
      <c r="D35" s="3" t="s">
        <v>244</v>
      </c>
      <c r="E35" s="147">
        <v>60000</v>
      </c>
      <c r="F35" s="3" t="s">
        <v>1025</v>
      </c>
      <c r="G35" s="3" t="s">
        <v>245</v>
      </c>
    </row>
    <row r="36" spans="1:7" ht="65.25" customHeight="1" x14ac:dyDescent="0.25">
      <c r="A36" s="229" t="s">
        <v>1767</v>
      </c>
      <c r="B36" s="102" t="s">
        <v>246</v>
      </c>
      <c r="C36" s="102" t="s">
        <v>247</v>
      </c>
      <c r="D36" s="3" t="s">
        <v>248</v>
      </c>
      <c r="E36" s="147">
        <v>10000</v>
      </c>
      <c r="F36" s="3" t="s">
        <v>1025</v>
      </c>
      <c r="G36" s="102" t="s">
        <v>542</v>
      </c>
    </row>
    <row r="37" spans="1:7" ht="39.75" customHeight="1" x14ac:dyDescent="0.25">
      <c r="A37" s="229" t="s">
        <v>1768</v>
      </c>
      <c r="B37" s="102" t="s">
        <v>249</v>
      </c>
      <c r="C37" s="102" t="s">
        <v>543</v>
      </c>
      <c r="D37" s="102" t="s">
        <v>544</v>
      </c>
      <c r="E37" s="147">
        <v>10000</v>
      </c>
      <c r="F37" s="3" t="s">
        <v>1008</v>
      </c>
      <c r="G37" s="102" t="s">
        <v>250</v>
      </c>
    </row>
    <row r="38" spans="1:7" ht="27.75" customHeight="1" x14ac:dyDescent="0.25">
      <c r="A38" s="256" t="s">
        <v>1769</v>
      </c>
      <c r="B38" s="409" t="s">
        <v>545</v>
      </c>
      <c r="C38" s="410"/>
      <c r="D38" s="410"/>
      <c r="E38" s="410"/>
      <c r="F38" s="410"/>
      <c r="G38" s="411"/>
    </row>
    <row r="39" spans="1:7" ht="20.25" customHeight="1" x14ac:dyDescent="0.25">
      <c r="A39" s="256" t="s">
        <v>1</v>
      </c>
      <c r="B39" s="409" t="s">
        <v>546</v>
      </c>
      <c r="C39" s="410"/>
      <c r="D39" s="410"/>
      <c r="E39" s="410"/>
      <c r="F39" s="410"/>
      <c r="G39" s="411"/>
    </row>
    <row r="40" spans="1:7" ht="18.75" customHeight="1" x14ac:dyDescent="0.25">
      <c r="A40" s="256" t="s">
        <v>2</v>
      </c>
      <c r="B40" s="260" t="s">
        <v>3</v>
      </c>
      <c r="C40" s="260" t="s">
        <v>4</v>
      </c>
      <c r="D40" s="260" t="s">
        <v>5</v>
      </c>
      <c r="E40" s="260" t="s">
        <v>6</v>
      </c>
      <c r="F40" s="260" t="s">
        <v>7</v>
      </c>
      <c r="G40" s="260" t="s">
        <v>8</v>
      </c>
    </row>
    <row r="41" spans="1:7" ht="41.25" customHeight="1" x14ac:dyDescent="0.25">
      <c r="A41" s="229" t="s">
        <v>1770</v>
      </c>
      <c r="B41" s="84" t="s">
        <v>547</v>
      </c>
      <c r="C41" s="84" t="s">
        <v>548</v>
      </c>
      <c r="D41" s="84" t="s">
        <v>549</v>
      </c>
      <c r="E41" s="155">
        <v>50000</v>
      </c>
      <c r="F41" s="84" t="s">
        <v>1326</v>
      </c>
      <c r="G41" s="84" t="s">
        <v>550</v>
      </c>
    </row>
    <row r="42" spans="1:7" ht="41.25" customHeight="1" x14ac:dyDescent="0.25">
      <c r="A42" s="229" t="s">
        <v>1771</v>
      </c>
      <c r="B42" s="84" t="s">
        <v>551</v>
      </c>
      <c r="C42" s="84" t="s">
        <v>552</v>
      </c>
      <c r="D42" s="84"/>
      <c r="E42" s="155">
        <v>50000</v>
      </c>
      <c r="F42" s="84" t="s">
        <v>1326</v>
      </c>
      <c r="G42" s="84" t="s">
        <v>760</v>
      </c>
    </row>
    <row r="43" spans="1:7" ht="37.5" customHeight="1" x14ac:dyDescent="0.25">
      <c r="A43" s="229" t="s">
        <v>1772</v>
      </c>
      <c r="B43" s="84" t="s">
        <v>820</v>
      </c>
      <c r="C43" s="84" t="s">
        <v>178</v>
      </c>
      <c r="D43" s="84" t="s">
        <v>761</v>
      </c>
      <c r="E43" s="155">
        <v>50000</v>
      </c>
      <c r="F43" s="84" t="s">
        <v>1326</v>
      </c>
      <c r="G43" s="84" t="s">
        <v>810</v>
      </c>
    </row>
    <row r="44" spans="1:7" s="55" customFormat="1" ht="31.5" customHeight="1" x14ac:dyDescent="0.25">
      <c r="A44" s="229" t="s">
        <v>1773</v>
      </c>
      <c r="B44" s="84" t="s">
        <v>819</v>
      </c>
      <c r="C44" s="84" t="s">
        <v>815</v>
      </c>
      <c r="D44" s="84" t="s">
        <v>816</v>
      </c>
      <c r="E44" s="284" t="s">
        <v>1855</v>
      </c>
      <c r="F44" s="84" t="s">
        <v>1265</v>
      </c>
      <c r="G44" s="84" t="s">
        <v>810</v>
      </c>
    </row>
    <row r="45" spans="1:7" s="55" customFormat="1" ht="115.5" customHeight="1" x14ac:dyDescent="0.25">
      <c r="A45" s="229" t="s">
        <v>1774</v>
      </c>
      <c r="B45" s="84" t="s">
        <v>818</v>
      </c>
      <c r="C45" s="84" t="s">
        <v>815</v>
      </c>
      <c r="D45" s="84" t="s">
        <v>816</v>
      </c>
      <c r="E45" s="284" t="s">
        <v>1855</v>
      </c>
      <c r="F45" s="84" t="s">
        <v>1326</v>
      </c>
      <c r="G45" s="84" t="s">
        <v>817</v>
      </c>
    </row>
    <row r="46" spans="1:7" s="55" customFormat="1" ht="92.25" customHeight="1" x14ac:dyDescent="0.25">
      <c r="A46" s="229" t="s">
        <v>1775</v>
      </c>
      <c r="B46" s="84" t="s">
        <v>811</v>
      </c>
      <c r="C46" s="84" t="s">
        <v>812</v>
      </c>
      <c r="D46" s="84" t="s">
        <v>813</v>
      </c>
      <c r="E46" s="155">
        <v>20000</v>
      </c>
      <c r="F46" s="84" t="s">
        <v>1332</v>
      </c>
      <c r="G46" s="84" t="s">
        <v>814</v>
      </c>
    </row>
    <row r="47" spans="1:7" s="55" customFormat="1" ht="54" customHeight="1" x14ac:dyDescent="0.25">
      <c r="A47" s="229" t="s">
        <v>1776</v>
      </c>
      <c r="B47" s="84" t="s">
        <v>553</v>
      </c>
      <c r="C47" s="84" t="s">
        <v>178</v>
      </c>
      <c r="D47" s="84" t="s">
        <v>331</v>
      </c>
      <c r="E47" s="155">
        <v>300000</v>
      </c>
      <c r="F47" s="84" t="s">
        <v>1212</v>
      </c>
      <c r="G47" s="84" t="s">
        <v>810</v>
      </c>
    </row>
    <row r="48" spans="1:7" s="55" customFormat="1" ht="79.5" customHeight="1" x14ac:dyDescent="0.25">
      <c r="A48" s="229" t="s">
        <v>1777</v>
      </c>
      <c r="B48" s="261" t="s">
        <v>554</v>
      </c>
      <c r="C48" s="84" t="s">
        <v>555</v>
      </c>
      <c r="D48" s="261" t="s">
        <v>556</v>
      </c>
      <c r="E48" s="155">
        <v>50000</v>
      </c>
      <c r="F48" s="84" t="s">
        <v>1333</v>
      </c>
      <c r="G48" s="84" t="s">
        <v>557</v>
      </c>
    </row>
    <row r="49" spans="1:7" s="55" customFormat="1" ht="40.5" customHeight="1" x14ac:dyDescent="0.25">
      <c r="A49" s="229" t="s">
        <v>1778</v>
      </c>
      <c r="B49" s="261" t="s">
        <v>558</v>
      </c>
      <c r="C49" s="84" t="s">
        <v>559</v>
      </c>
      <c r="D49" s="261" t="s">
        <v>560</v>
      </c>
      <c r="E49" s="155">
        <v>20000</v>
      </c>
      <c r="F49" s="84" t="s">
        <v>1326</v>
      </c>
      <c r="G49" s="84" t="s">
        <v>762</v>
      </c>
    </row>
    <row r="50" spans="1:7" s="55" customFormat="1" ht="66" customHeight="1" x14ac:dyDescent="0.25">
      <c r="A50" s="229" t="s">
        <v>1779</v>
      </c>
      <c r="B50" s="261" t="s">
        <v>251</v>
      </c>
      <c r="C50" s="84" t="s">
        <v>561</v>
      </c>
      <c r="D50" s="261" t="s">
        <v>252</v>
      </c>
      <c r="E50" s="155">
        <v>35000</v>
      </c>
      <c r="F50" s="84" t="s">
        <v>1334</v>
      </c>
      <c r="G50" s="84" t="s">
        <v>562</v>
      </c>
    </row>
    <row r="51" spans="1:7" s="55" customFormat="1" ht="27.75" customHeight="1" x14ac:dyDescent="0.25">
      <c r="A51" s="256" t="s">
        <v>1780</v>
      </c>
      <c r="B51" s="409" t="s">
        <v>563</v>
      </c>
      <c r="C51" s="410"/>
      <c r="D51" s="410"/>
      <c r="E51" s="410"/>
      <c r="F51" s="410"/>
      <c r="G51" s="411"/>
    </row>
    <row r="52" spans="1:7" s="55" customFormat="1" ht="17.25" customHeight="1" x14ac:dyDescent="0.25">
      <c r="A52" s="256" t="s">
        <v>1</v>
      </c>
      <c r="B52" s="409" t="s">
        <v>564</v>
      </c>
      <c r="C52" s="410"/>
      <c r="D52" s="410"/>
      <c r="E52" s="410"/>
      <c r="F52" s="410"/>
      <c r="G52" s="411"/>
    </row>
    <row r="53" spans="1:7" s="55" customFormat="1" ht="16.5" customHeight="1" x14ac:dyDescent="0.25">
      <c r="A53" s="256" t="s">
        <v>2</v>
      </c>
      <c r="B53" s="260" t="s">
        <v>3</v>
      </c>
      <c r="C53" s="260" t="s">
        <v>4</v>
      </c>
      <c r="D53" s="260" t="s">
        <v>5</v>
      </c>
      <c r="E53" s="260" t="s">
        <v>6</v>
      </c>
      <c r="F53" s="260" t="s">
        <v>7</v>
      </c>
      <c r="G53" s="260" t="s">
        <v>8</v>
      </c>
    </row>
    <row r="54" spans="1:7" s="55" customFormat="1" ht="51.75" customHeight="1" x14ac:dyDescent="0.25">
      <c r="A54" s="229" t="s">
        <v>1781</v>
      </c>
      <c r="B54" s="102" t="s">
        <v>809</v>
      </c>
      <c r="C54" s="3" t="s">
        <v>541</v>
      </c>
      <c r="D54" s="102" t="s">
        <v>808</v>
      </c>
      <c r="E54" s="147">
        <v>100000</v>
      </c>
      <c r="F54" s="3" t="s">
        <v>1335</v>
      </c>
      <c r="G54" s="84" t="s">
        <v>565</v>
      </c>
    </row>
    <row r="55" spans="1:7" s="55" customFormat="1" ht="53.25" customHeight="1" x14ac:dyDescent="0.25">
      <c r="A55" s="229" t="s">
        <v>1782</v>
      </c>
      <c r="B55" s="102" t="s">
        <v>566</v>
      </c>
      <c r="C55" s="3" t="s">
        <v>763</v>
      </c>
      <c r="D55" s="102" t="s">
        <v>331</v>
      </c>
      <c r="E55" s="130" t="s">
        <v>1855</v>
      </c>
      <c r="F55" s="3" t="s">
        <v>1326</v>
      </c>
      <c r="G55" s="102" t="s">
        <v>567</v>
      </c>
    </row>
    <row r="56" spans="1:7" s="55" customFormat="1" ht="38.25" customHeight="1" x14ac:dyDescent="0.25">
      <c r="A56" s="229" t="s">
        <v>1783</v>
      </c>
      <c r="B56" s="102" t="s">
        <v>764</v>
      </c>
      <c r="C56" s="3" t="s">
        <v>568</v>
      </c>
      <c r="D56" s="283" t="s">
        <v>807</v>
      </c>
      <c r="E56" s="279">
        <v>200000</v>
      </c>
      <c r="F56" s="3" t="s">
        <v>1326</v>
      </c>
      <c r="G56" s="102" t="s">
        <v>765</v>
      </c>
    </row>
    <row r="57" spans="1:7" s="55" customFormat="1" ht="38.25" customHeight="1" x14ac:dyDescent="0.25">
      <c r="A57" s="229" t="s">
        <v>1784</v>
      </c>
      <c r="B57" s="102" t="s">
        <v>976</v>
      </c>
      <c r="C57" s="3" t="s">
        <v>568</v>
      </c>
      <c r="D57" s="283" t="s">
        <v>977</v>
      </c>
      <c r="E57" s="279">
        <v>200000</v>
      </c>
      <c r="F57" s="3" t="s">
        <v>1336</v>
      </c>
      <c r="G57" s="102" t="s">
        <v>978</v>
      </c>
    </row>
    <row r="58" spans="1:7" s="55" customFormat="1" ht="53.25" customHeight="1" x14ac:dyDescent="0.25">
      <c r="A58" s="229" t="s">
        <v>1785</v>
      </c>
      <c r="B58" s="102" t="s">
        <v>979</v>
      </c>
      <c r="C58" s="3" t="s">
        <v>568</v>
      </c>
      <c r="D58" s="283" t="s">
        <v>977</v>
      </c>
      <c r="E58" s="279">
        <v>50000</v>
      </c>
      <c r="F58" s="3" t="s">
        <v>1274</v>
      </c>
      <c r="G58" s="102" t="s">
        <v>980</v>
      </c>
    </row>
    <row r="59" spans="1:7" ht="36" customHeight="1" x14ac:dyDescent="0.25">
      <c r="A59" s="229" t="s">
        <v>1786</v>
      </c>
      <c r="B59" s="44" t="s">
        <v>806</v>
      </c>
      <c r="C59" s="44" t="s">
        <v>766</v>
      </c>
      <c r="D59" s="128" t="s">
        <v>91</v>
      </c>
      <c r="E59" s="130" t="s">
        <v>1855</v>
      </c>
      <c r="F59" s="44" t="s">
        <v>1293</v>
      </c>
      <c r="G59" s="39" t="s">
        <v>767</v>
      </c>
    </row>
    <row r="60" spans="1:7" ht="25.5" customHeight="1" x14ac:dyDescent="0.25">
      <c r="A60" s="256" t="s">
        <v>1787</v>
      </c>
      <c r="B60" s="409" t="s">
        <v>768</v>
      </c>
      <c r="C60" s="410"/>
      <c r="D60" s="410"/>
      <c r="E60" s="410"/>
      <c r="F60" s="410"/>
      <c r="G60" s="411"/>
    </row>
    <row r="61" spans="1:7" ht="27" customHeight="1" x14ac:dyDescent="0.25">
      <c r="A61" s="256" t="s">
        <v>1</v>
      </c>
      <c r="B61" s="409" t="s">
        <v>769</v>
      </c>
      <c r="C61" s="410"/>
      <c r="D61" s="410"/>
      <c r="E61" s="410"/>
      <c r="F61" s="410"/>
      <c r="G61" s="411"/>
    </row>
    <row r="62" spans="1:7" ht="28.5" customHeight="1" x14ac:dyDescent="0.25">
      <c r="A62" s="256" t="s">
        <v>2</v>
      </c>
      <c r="B62" s="260" t="s">
        <v>770</v>
      </c>
      <c r="C62" s="260" t="s">
        <v>4</v>
      </c>
      <c r="D62" s="260" t="s">
        <v>5</v>
      </c>
      <c r="E62" s="260" t="s">
        <v>6</v>
      </c>
      <c r="F62" s="260" t="s">
        <v>7</v>
      </c>
      <c r="G62" s="260" t="s">
        <v>8</v>
      </c>
    </row>
    <row r="63" spans="1:7" ht="28.5" customHeight="1" x14ac:dyDescent="0.25">
      <c r="A63" s="229" t="s">
        <v>1788</v>
      </c>
      <c r="B63" s="51" t="s">
        <v>771</v>
      </c>
      <c r="C63" s="51" t="s">
        <v>772</v>
      </c>
      <c r="D63" s="51" t="s">
        <v>794</v>
      </c>
      <c r="E63" s="152">
        <v>25000</v>
      </c>
      <c r="F63" s="51" t="s">
        <v>1326</v>
      </c>
      <c r="G63" s="277" t="s">
        <v>773</v>
      </c>
    </row>
    <row r="64" spans="1:7" s="55" customFormat="1" ht="28.5" customHeight="1" x14ac:dyDescent="0.25">
      <c r="A64" s="278"/>
      <c r="B64" s="523" t="s">
        <v>805</v>
      </c>
      <c r="C64" s="524"/>
      <c r="D64" s="525"/>
      <c r="E64" s="392">
        <f>SUM(E7:E63)</f>
        <v>3315000</v>
      </c>
      <c r="F64" s="277"/>
      <c r="G64" s="277"/>
    </row>
    <row r="66" spans="1:7" s="55" customFormat="1" x14ac:dyDescent="0.25"/>
    <row r="67" spans="1:7" s="55" customFormat="1" x14ac:dyDescent="0.25"/>
    <row r="68" spans="1:7" s="55" customFormat="1" x14ac:dyDescent="0.25"/>
    <row r="70" spans="1:7" ht="36" x14ac:dyDescent="0.25">
      <c r="A70" s="91" t="s">
        <v>1264</v>
      </c>
      <c r="B70" s="519" t="s">
        <v>984</v>
      </c>
      <c r="C70" s="520"/>
      <c r="D70" s="520"/>
      <c r="E70" s="520"/>
      <c r="F70" s="520"/>
      <c r="G70" s="521"/>
    </row>
    <row r="71" spans="1:7" x14ac:dyDescent="0.25">
      <c r="A71" s="299" t="s">
        <v>1789</v>
      </c>
      <c r="B71" s="403" t="s">
        <v>233</v>
      </c>
      <c r="C71" s="403"/>
      <c r="D71" s="403"/>
      <c r="E71" s="403"/>
      <c r="F71" s="403"/>
      <c r="G71" s="403"/>
    </row>
    <row r="72" spans="1:7" ht="25.5" x14ac:dyDescent="0.25">
      <c r="A72" s="299" t="s">
        <v>1790</v>
      </c>
      <c r="B72" s="409" t="s">
        <v>985</v>
      </c>
      <c r="C72" s="410"/>
      <c r="D72" s="410"/>
      <c r="E72" s="410"/>
      <c r="F72" s="410"/>
      <c r="G72" s="411"/>
    </row>
    <row r="73" spans="1:7" ht="25.5" x14ac:dyDescent="0.25">
      <c r="A73" s="299" t="s">
        <v>1791</v>
      </c>
      <c r="B73" s="403" t="s">
        <v>986</v>
      </c>
      <c r="C73" s="403"/>
      <c r="D73" s="403"/>
      <c r="E73" s="403"/>
      <c r="F73" s="403"/>
      <c r="G73" s="403"/>
    </row>
    <row r="74" spans="1:7" x14ac:dyDescent="0.25">
      <c r="A74" s="299" t="s">
        <v>1</v>
      </c>
      <c r="B74" s="403" t="s">
        <v>987</v>
      </c>
      <c r="C74" s="403"/>
      <c r="D74" s="403"/>
      <c r="E74" s="403"/>
      <c r="F74" s="403"/>
      <c r="G74" s="403"/>
    </row>
    <row r="75" spans="1:7" ht="25.5" x14ac:dyDescent="0.25">
      <c r="A75" s="267" t="s">
        <v>2</v>
      </c>
      <c r="B75" s="267" t="s">
        <v>3</v>
      </c>
      <c r="C75" s="267" t="s">
        <v>4</v>
      </c>
      <c r="D75" s="267" t="s">
        <v>5</v>
      </c>
      <c r="E75" s="267" t="s">
        <v>6</v>
      </c>
      <c r="F75" s="267" t="s">
        <v>7</v>
      </c>
      <c r="G75" s="267" t="s">
        <v>8</v>
      </c>
    </row>
    <row r="76" spans="1:7" ht="90" customHeight="1" x14ac:dyDescent="0.25">
      <c r="A76" s="326" t="s">
        <v>1792</v>
      </c>
      <c r="B76" s="84" t="s">
        <v>1457</v>
      </c>
      <c r="C76" s="84" t="s">
        <v>1458</v>
      </c>
      <c r="D76" s="388" t="s">
        <v>169</v>
      </c>
      <c r="E76" s="317">
        <v>450000</v>
      </c>
      <c r="F76" s="300" t="s">
        <v>1459</v>
      </c>
      <c r="G76" s="84" t="s">
        <v>988</v>
      </c>
    </row>
    <row r="77" spans="1:7" ht="69.75" customHeight="1" x14ac:dyDescent="0.25">
      <c r="A77" s="326" t="s">
        <v>1793</v>
      </c>
      <c r="B77" s="84" t="s">
        <v>989</v>
      </c>
      <c r="C77" s="84" t="s">
        <v>1460</v>
      </c>
      <c r="D77" s="103"/>
      <c r="E77" s="127">
        <v>85000</v>
      </c>
      <c r="F77" s="84" t="s">
        <v>1463</v>
      </c>
      <c r="G77" s="84" t="s">
        <v>1461</v>
      </c>
    </row>
    <row r="78" spans="1:7" ht="60.75" customHeight="1" x14ac:dyDescent="0.25">
      <c r="A78" s="326" t="s">
        <v>1794</v>
      </c>
      <c r="B78" s="318" t="s">
        <v>990</v>
      </c>
      <c r="C78" s="84" t="s">
        <v>1462</v>
      </c>
      <c r="D78" s="84"/>
      <c r="E78" s="319" t="s">
        <v>1855</v>
      </c>
      <c r="F78" s="84" t="s">
        <v>1464</v>
      </c>
      <c r="G78" s="84" t="s">
        <v>991</v>
      </c>
    </row>
    <row r="79" spans="1:7" ht="89.25" x14ac:dyDescent="0.25">
      <c r="A79" s="326" t="s">
        <v>1795</v>
      </c>
      <c r="B79" s="4" t="s">
        <v>1465</v>
      </c>
      <c r="C79" s="2" t="s">
        <v>1466</v>
      </c>
      <c r="D79" s="2" t="s">
        <v>1468</v>
      </c>
      <c r="E79" s="320" t="s">
        <v>1855</v>
      </c>
      <c r="F79" s="3" t="s">
        <v>1467</v>
      </c>
      <c r="G79" s="3" t="s">
        <v>992</v>
      </c>
    </row>
    <row r="80" spans="1:7" ht="65.25" customHeight="1" x14ac:dyDescent="0.25">
      <c r="A80" s="326" t="s">
        <v>1796</v>
      </c>
      <c r="B80" s="4" t="s">
        <v>1469</v>
      </c>
      <c r="C80" s="2" t="s">
        <v>1470</v>
      </c>
      <c r="D80" s="2" t="s">
        <v>1471</v>
      </c>
      <c r="E80" s="131" t="s">
        <v>1855</v>
      </c>
      <c r="F80" s="3" t="s">
        <v>1472</v>
      </c>
      <c r="G80" s="3" t="s">
        <v>1473</v>
      </c>
    </row>
    <row r="81" spans="1:8" ht="204.75" customHeight="1" x14ac:dyDescent="0.25">
      <c r="A81" s="326" t="s">
        <v>1797</v>
      </c>
      <c r="B81" s="3" t="s">
        <v>1474</v>
      </c>
      <c r="C81" s="3" t="s">
        <v>1478</v>
      </c>
      <c r="D81" s="102" t="s">
        <v>993</v>
      </c>
      <c r="E81" s="147">
        <v>75000</v>
      </c>
      <c r="F81" s="321" t="s">
        <v>1023</v>
      </c>
      <c r="G81" s="3" t="s">
        <v>994</v>
      </c>
    </row>
    <row r="82" spans="1:8" ht="63.75" x14ac:dyDescent="0.25">
      <c r="A82" s="326" t="s">
        <v>1798</v>
      </c>
      <c r="B82" s="3" t="s">
        <v>1475</v>
      </c>
      <c r="C82" s="3" t="s">
        <v>995</v>
      </c>
      <c r="D82" s="102" t="s">
        <v>996</v>
      </c>
      <c r="E82" s="147">
        <v>50000</v>
      </c>
      <c r="F82" s="322" t="s">
        <v>1013</v>
      </c>
      <c r="G82" s="3" t="s">
        <v>1476</v>
      </c>
    </row>
    <row r="83" spans="1:8" ht="66.75" customHeight="1" x14ac:dyDescent="0.25">
      <c r="A83" s="326" t="s">
        <v>1799</v>
      </c>
      <c r="B83" s="3" t="s">
        <v>1477</v>
      </c>
      <c r="C83" s="102" t="s">
        <v>1479</v>
      </c>
      <c r="D83" s="3" t="s">
        <v>997</v>
      </c>
      <c r="E83" s="147">
        <v>25000</v>
      </c>
      <c r="F83" s="102" t="s">
        <v>1480</v>
      </c>
      <c r="G83" s="3"/>
    </row>
    <row r="84" spans="1:8" ht="127.5" x14ac:dyDescent="0.25">
      <c r="A84" s="326" t="s">
        <v>1800</v>
      </c>
      <c r="B84" s="3" t="s">
        <v>1481</v>
      </c>
      <c r="C84" s="3" t="s">
        <v>1482</v>
      </c>
      <c r="D84" s="102" t="s">
        <v>998</v>
      </c>
      <c r="E84" s="147">
        <v>200000</v>
      </c>
      <c r="F84" s="3" t="s">
        <v>1009</v>
      </c>
      <c r="G84" s="3"/>
    </row>
    <row r="85" spans="1:8" ht="91.5" customHeight="1" x14ac:dyDescent="0.25">
      <c r="A85" s="326" t="s">
        <v>1801</v>
      </c>
      <c r="B85" s="3" t="s">
        <v>1483</v>
      </c>
      <c r="C85" s="3" t="s">
        <v>116</v>
      </c>
      <c r="D85" s="3" t="s">
        <v>1484</v>
      </c>
      <c r="E85" s="147">
        <v>1500000</v>
      </c>
      <c r="F85" s="102" t="s">
        <v>1485</v>
      </c>
      <c r="G85" s="3"/>
    </row>
    <row r="86" spans="1:8" ht="76.5" x14ac:dyDescent="0.25">
      <c r="A86" s="326" t="s">
        <v>1802</v>
      </c>
      <c r="B86" s="4" t="s">
        <v>1486</v>
      </c>
      <c r="C86" s="3" t="s">
        <v>1487</v>
      </c>
      <c r="D86" s="102" t="s">
        <v>1488</v>
      </c>
      <c r="E86" s="150">
        <v>700000</v>
      </c>
      <c r="F86" s="102" t="s">
        <v>1489</v>
      </c>
      <c r="G86" s="3"/>
    </row>
    <row r="87" spans="1:8" ht="114.75" x14ac:dyDescent="0.25">
      <c r="A87" s="326" t="s">
        <v>1803</v>
      </c>
      <c r="B87" s="3" t="s">
        <v>1490</v>
      </c>
      <c r="C87" s="102" t="s">
        <v>1491</v>
      </c>
      <c r="D87" s="102" t="s">
        <v>1492</v>
      </c>
      <c r="E87" s="150">
        <v>500000</v>
      </c>
      <c r="F87" s="102" t="s">
        <v>1023</v>
      </c>
      <c r="G87" s="3"/>
    </row>
    <row r="88" spans="1:8" s="55" customFormat="1" ht="76.5" x14ac:dyDescent="0.25">
      <c r="A88" s="326" t="s">
        <v>1804</v>
      </c>
      <c r="B88" s="3" t="s">
        <v>1493</v>
      </c>
      <c r="C88" s="102" t="s">
        <v>1494</v>
      </c>
      <c r="D88" s="102" t="s">
        <v>1495</v>
      </c>
      <c r="E88" s="150">
        <v>1000000</v>
      </c>
      <c r="F88" s="102" t="s">
        <v>1009</v>
      </c>
      <c r="G88" s="3"/>
    </row>
    <row r="89" spans="1:8" ht="26.25" customHeight="1" x14ac:dyDescent="0.25">
      <c r="A89" s="323"/>
      <c r="B89" s="516" t="s">
        <v>999</v>
      </c>
      <c r="C89" s="517"/>
      <c r="D89" s="518"/>
      <c r="E89" s="324">
        <f>SUM(E76:E88)</f>
        <v>4585000</v>
      </c>
      <c r="F89" s="3"/>
      <c r="G89" s="3"/>
    </row>
    <row r="90" spans="1:8" x14ac:dyDescent="0.25">
      <c r="H90" s="395"/>
    </row>
    <row r="91" spans="1:8" x14ac:dyDescent="0.25">
      <c r="A91" s="323"/>
      <c r="B91" s="522" t="s">
        <v>1000</v>
      </c>
      <c r="C91" s="462"/>
      <c r="D91" s="463"/>
      <c r="E91" s="324">
        <f>SUM(E64+E89)</f>
        <v>7900000</v>
      </c>
      <c r="F91" s="3"/>
      <c r="G91" s="3"/>
    </row>
  </sheetData>
  <mergeCells count="28">
    <mergeCell ref="B91:D91"/>
    <mergeCell ref="B51:G51"/>
    <mergeCell ref="B52:G52"/>
    <mergeCell ref="B64:D64"/>
    <mergeCell ref="K4:K5"/>
    <mergeCell ref="H4:H5"/>
    <mergeCell ref="J4:J5"/>
    <mergeCell ref="I4:I5"/>
    <mergeCell ref="B14:G14"/>
    <mergeCell ref="B15:G15"/>
    <mergeCell ref="B60:G60"/>
    <mergeCell ref="B61:G61"/>
    <mergeCell ref="B16:G16"/>
    <mergeCell ref="B29:G29"/>
    <mergeCell ref="B30:G30"/>
    <mergeCell ref="B38:G38"/>
    <mergeCell ref="B1:G1"/>
    <mergeCell ref="B2:G2"/>
    <mergeCell ref="B3:G3"/>
    <mergeCell ref="B4:G4"/>
    <mergeCell ref="B5:G5"/>
    <mergeCell ref="B39:G39"/>
    <mergeCell ref="B89:D89"/>
    <mergeCell ref="B70:G70"/>
    <mergeCell ref="B71:G71"/>
    <mergeCell ref="B72:G72"/>
    <mergeCell ref="B73:G73"/>
    <mergeCell ref="B74:G74"/>
  </mergeCells>
  <phoneticPr fontId="9" type="noConversion"/>
  <pageMargins left="0.35433070866141736" right="0.27559055118110237" top="0.35433070866141736" bottom="0.43307086614173229" header="0.19685039370078741" footer="0.31496062992125984"/>
  <pageSetup scale="8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32"/>
  <sheetViews>
    <sheetView topLeftCell="A7" workbookViewId="0">
      <selection activeCell="A2" sqref="A2"/>
    </sheetView>
  </sheetViews>
  <sheetFormatPr baseColWidth="10" defaultRowHeight="15" x14ac:dyDescent="0.25"/>
  <cols>
    <col min="1" max="1" width="28.140625" customWidth="1"/>
    <col min="2" max="2" width="14.85546875" customWidth="1"/>
    <col min="3" max="3" width="16.140625" customWidth="1"/>
    <col min="4" max="4" width="23.140625" customWidth="1"/>
    <col min="5" max="5" width="15.28515625" customWidth="1"/>
    <col min="6" max="6" width="17.7109375" customWidth="1"/>
    <col min="7" max="7" width="15" customWidth="1"/>
    <col min="8" max="8" width="18.42578125" customWidth="1"/>
    <col min="9" max="10" width="15.140625" bestFit="1" customWidth="1"/>
    <col min="11" max="11" width="16.85546875" bestFit="1" customWidth="1"/>
  </cols>
  <sheetData>
    <row r="1" spans="1:11" ht="18" x14ac:dyDescent="0.25">
      <c r="A1" s="183" t="s">
        <v>1026</v>
      </c>
      <c r="B1" s="534" t="s">
        <v>354</v>
      </c>
      <c r="C1" s="534"/>
      <c r="D1" s="534"/>
      <c r="E1" s="534"/>
      <c r="F1" s="534"/>
      <c r="G1" s="534"/>
      <c r="H1" s="534"/>
    </row>
    <row r="2" spans="1:11" ht="75" x14ac:dyDescent="0.25">
      <c r="A2" s="95" t="s">
        <v>310</v>
      </c>
      <c r="B2" s="10" t="s">
        <v>311</v>
      </c>
      <c r="C2" s="10" t="s">
        <v>312</v>
      </c>
      <c r="D2" s="10" t="s">
        <v>353</v>
      </c>
      <c r="E2" s="294" t="s">
        <v>888</v>
      </c>
      <c r="F2" s="294" t="s">
        <v>889</v>
      </c>
      <c r="G2" s="294" t="s">
        <v>890</v>
      </c>
      <c r="H2" s="10" t="s">
        <v>313</v>
      </c>
    </row>
    <row r="3" spans="1:11" ht="65.25" customHeight="1" x14ac:dyDescent="0.25">
      <c r="A3" s="213" t="s">
        <v>570</v>
      </c>
      <c r="B3" s="208">
        <v>2500000</v>
      </c>
      <c r="C3" s="209">
        <v>300000</v>
      </c>
      <c r="D3" s="209">
        <v>1500000</v>
      </c>
      <c r="E3" s="209">
        <v>1200000</v>
      </c>
      <c r="F3" s="208">
        <v>2600000</v>
      </c>
      <c r="G3" s="209">
        <v>7961470</v>
      </c>
      <c r="H3" s="210">
        <f>SUM(B3:G3)</f>
        <v>16061470</v>
      </c>
    </row>
    <row r="4" spans="1:11" ht="36.75" customHeight="1" x14ac:dyDescent="0.25">
      <c r="A4" s="13" t="s">
        <v>314</v>
      </c>
      <c r="B4" s="24">
        <v>2800000</v>
      </c>
      <c r="C4" s="24">
        <v>115000</v>
      </c>
      <c r="D4" s="24">
        <v>1200000</v>
      </c>
      <c r="E4" s="96">
        <v>1115000</v>
      </c>
      <c r="F4" s="24">
        <v>1200000</v>
      </c>
      <c r="G4" s="24">
        <v>4197904</v>
      </c>
      <c r="H4" s="97">
        <f t="shared" ref="H4:H12" si="0">SUM(B4:G4)</f>
        <v>10627904</v>
      </c>
    </row>
    <row r="5" spans="1:11" ht="22.5" customHeight="1" x14ac:dyDescent="0.25">
      <c r="A5" s="13" t="s">
        <v>42</v>
      </c>
      <c r="B5" s="24">
        <v>2600000</v>
      </c>
      <c r="C5" s="24"/>
      <c r="D5" s="98">
        <v>1500000</v>
      </c>
      <c r="E5" s="99"/>
      <c r="F5" s="24">
        <v>800000</v>
      </c>
      <c r="G5" s="24">
        <v>1000000</v>
      </c>
      <c r="H5" s="97">
        <f t="shared" si="0"/>
        <v>5900000</v>
      </c>
    </row>
    <row r="6" spans="1:11" ht="76.5" customHeight="1" x14ac:dyDescent="0.25">
      <c r="A6" s="13" t="s">
        <v>315</v>
      </c>
      <c r="B6" s="24">
        <v>2500000</v>
      </c>
      <c r="C6" s="24"/>
      <c r="D6" s="24">
        <v>2300000</v>
      </c>
      <c r="E6" s="96"/>
      <c r="F6" s="24">
        <v>1329601</v>
      </c>
      <c r="G6" s="24">
        <v>2200000</v>
      </c>
      <c r="H6" s="97">
        <f t="shared" si="0"/>
        <v>8329601</v>
      </c>
    </row>
    <row r="7" spans="1:11" x14ac:dyDescent="0.25">
      <c r="A7" s="13" t="s">
        <v>316</v>
      </c>
      <c r="B7" s="24">
        <v>2500000</v>
      </c>
      <c r="C7" s="24"/>
      <c r="D7" s="24"/>
      <c r="E7" s="96"/>
      <c r="F7" s="24"/>
      <c r="G7" s="24"/>
      <c r="H7" s="97">
        <f t="shared" si="0"/>
        <v>2500000</v>
      </c>
    </row>
    <row r="8" spans="1:11" ht="30" x14ac:dyDescent="0.25">
      <c r="A8" s="13" t="s">
        <v>317</v>
      </c>
      <c r="B8" s="24">
        <v>1300000</v>
      </c>
      <c r="C8" s="24"/>
      <c r="D8" s="24"/>
      <c r="E8" s="96">
        <v>1000000</v>
      </c>
      <c r="F8" s="24"/>
      <c r="G8" s="24">
        <v>2532096</v>
      </c>
      <c r="H8" s="97">
        <f t="shared" si="0"/>
        <v>4832096</v>
      </c>
    </row>
    <row r="9" spans="1:11" x14ac:dyDescent="0.25">
      <c r="A9" s="13" t="s">
        <v>318</v>
      </c>
      <c r="B9" s="24">
        <v>1200000</v>
      </c>
      <c r="C9" s="24"/>
      <c r="D9" s="24"/>
      <c r="E9" s="96"/>
      <c r="F9" s="24"/>
      <c r="G9" s="24">
        <v>595000</v>
      </c>
      <c r="H9" s="97">
        <f t="shared" si="0"/>
        <v>1795000</v>
      </c>
    </row>
    <row r="10" spans="1:11" ht="30" x14ac:dyDescent="0.25">
      <c r="A10" s="13" t="s">
        <v>319</v>
      </c>
      <c r="B10" s="24">
        <v>1500000</v>
      </c>
      <c r="C10" s="24"/>
      <c r="D10" s="24">
        <v>1000000</v>
      </c>
      <c r="E10" s="96"/>
      <c r="F10" s="24">
        <v>500000</v>
      </c>
      <c r="G10" s="24">
        <v>1500000</v>
      </c>
      <c r="H10" s="97">
        <f t="shared" si="0"/>
        <v>4500000</v>
      </c>
    </row>
    <row r="11" spans="1:11" s="55" customFormat="1" ht="45" customHeight="1" x14ac:dyDescent="0.25">
      <c r="A11" s="13" t="s">
        <v>1498</v>
      </c>
      <c r="B11" s="325">
        <v>282835880</v>
      </c>
      <c r="C11" s="24"/>
      <c r="D11" s="24"/>
      <c r="E11" s="24"/>
      <c r="F11" s="24"/>
      <c r="G11" s="24"/>
      <c r="H11" s="97">
        <f>SUM(B11:G11)</f>
        <v>282835880</v>
      </c>
    </row>
    <row r="12" spans="1:11" ht="45.75" thickBot="1" x14ac:dyDescent="0.3">
      <c r="A12" s="25" t="s">
        <v>320</v>
      </c>
      <c r="B12" s="100"/>
      <c r="C12" s="100"/>
      <c r="D12" s="100"/>
      <c r="E12" s="100">
        <v>4585000</v>
      </c>
      <c r="F12" s="100"/>
      <c r="G12" s="100"/>
      <c r="H12" s="101">
        <f t="shared" si="0"/>
        <v>4585000</v>
      </c>
    </row>
    <row r="13" spans="1:11" ht="15.75" thickTop="1" x14ac:dyDescent="0.25">
      <c r="A13" s="14" t="s">
        <v>313</v>
      </c>
      <c r="B13" s="173">
        <f t="shared" ref="B13:F13" si="1">SUM(B3:B12)</f>
        <v>299735880</v>
      </c>
      <c r="C13" s="173">
        <f t="shared" si="1"/>
        <v>415000</v>
      </c>
      <c r="D13" s="173">
        <f t="shared" si="1"/>
        <v>7500000</v>
      </c>
      <c r="E13" s="173">
        <f>SUM(E3:E12)</f>
        <v>7900000</v>
      </c>
      <c r="F13" s="173">
        <f t="shared" si="1"/>
        <v>6429601</v>
      </c>
      <c r="G13" s="173">
        <f>SUM(G3:G12)</f>
        <v>19986470</v>
      </c>
      <c r="H13" s="173">
        <f>SUM(B13:G13)</f>
        <v>341966951</v>
      </c>
      <c r="J13" s="214"/>
      <c r="K13" s="214"/>
    </row>
    <row r="14" spans="1:11" x14ac:dyDescent="0.25">
      <c r="A14" s="55"/>
      <c r="B14" s="55"/>
      <c r="C14" s="55"/>
      <c r="D14" s="55"/>
      <c r="E14" s="55"/>
      <c r="F14" s="11"/>
      <c r="G14" s="11"/>
      <c r="H14" s="55"/>
      <c r="J14" s="214"/>
      <c r="K14" s="214"/>
    </row>
    <row r="15" spans="1:11" ht="15.75" thickBot="1" x14ac:dyDescent="0.3">
      <c r="A15" s="55"/>
      <c r="B15" s="55"/>
      <c r="C15" s="55"/>
      <c r="D15" s="55"/>
      <c r="E15" s="55"/>
      <c r="F15" s="11"/>
      <c r="G15" s="11"/>
      <c r="H15" s="55"/>
      <c r="J15" s="214"/>
      <c r="K15" s="215"/>
    </row>
    <row r="16" spans="1:11" ht="15.75" thickTop="1" x14ac:dyDescent="0.25">
      <c r="A16" s="214"/>
      <c r="B16" s="55"/>
      <c r="C16" s="535" t="s">
        <v>321</v>
      </c>
      <c r="D16" s="536"/>
      <c r="E16" s="536"/>
      <c r="F16" s="536"/>
      <c r="G16" s="537"/>
      <c r="H16" s="173">
        <v>299735880</v>
      </c>
      <c r="J16" s="214"/>
      <c r="K16" s="215"/>
    </row>
    <row r="17" spans="1:11" ht="15" customHeight="1" x14ac:dyDescent="0.25">
      <c r="A17" s="214"/>
      <c r="B17" s="55"/>
      <c r="C17" s="538" t="s">
        <v>181</v>
      </c>
      <c r="D17" s="539"/>
      <c r="E17" s="539"/>
      <c r="F17" s="539"/>
      <c r="G17" s="540"/>
      <c r="H17" s="174">
        <v>415000</v>
      </c>
      <c r="J17" s="214"/>
      <c r="K17" s="214"/>
    </row>
    <row r="18" spans="1:11" ht="15" customHeight="1" x14ac:dyDescent="0.25">
      <c r="A18" s="215"/>
      <c r="B18" s="55"/>
      <c r="C18" s="541" t="s">
        <v>887</v>
      </c>
      <c r="D18" s="542"/>
      <c r="E18" s="542"/>
      <c r="F18" s="542"/>
      <c r="G18" s="543"/>
      <c r="H18" s="175">
        <v>7500000</v>
      </c>
      <c r="J18" s="214"/>
      <c r="K18" s="214"/>
    </row>
    <row r="19" spans="1:11" ht="17.25" customHeight="1" x14ac:dyDescent="0.25">
      <c r="A19" s="55"/>
      <c r="B19" s="55"/>
      <c r="C19" s="544" t="s">
        <v>232</v>
      </c>
      <c r="D19" s="545"/>
      <c r="E19" s="545"/>
      <c r="F19" s="545"/>
      <c r="G19" s="546"/>
      <c r="H19" s="26">
        <v>7900000</v>
      </c>
      <c r="J19" s="225"/>
      <c r="K19" s="214"/>
    </row>
    <row r="20" spans="1:11" ht="20.25" customHeight="1" x14ac:dyDescent="0.25">
      <c r="A20" s="214"/>
      <c r="B20" s="55"/>
      <c r="C20" s="550" t="s">
        <v>886</v>
      </c>
      <c r="D20" s="551"/>
      <c r="E20" s="551"/>
      <c r="F20" s="551"/>
      <c r="G20" s="552"/>
      <c r="H20" s="197">
        <v>6429601</v>
      </c>
      <c r="K20" s="214"/>
    </row>
    <row r="21" spans="1:11" x14ac:dyDescent="0.25">
      <c r="A21" s="214"/>
      <c r="B21" s="55"/>
      <c r="C21" s="547" t="s">
        <v>322</v>
      </c>
      <c r="D21" s="548"/>
      <c r="E21" s="548"/>
      <c r="F21" s="548"/>
      <c r="G21" s="549"/>
      <c r="H21" s="176">
        <v>19986470</v>
      </c>
      <c r="J21" s="215"/>
      <c r="K21" s="214"/>
    </row>
    <row r="22" spans="1:11" x14ac:dyDescent="0.25">
      <c r="A22" s="215"/>
      <c r="B22" s="55"/>
      <c r="C22" s="531" t="s">
        <v>323</v>
      </c>
      <c r="D22" s="532"/>
      <c r="E22" s="532"/>
      <c r="F22" s="532"/>
      <c r="G22" s="533"/>
      <c r="H22" s="12">
        <f>SUM(H16:H21)</f>
        <v>341966951</v>
      </c>
      <c r="J22" s="214"/>
      <c r="K22" s="215"/>
    </row>
    <row r="23" spans="1:11" x14ac:dyDescent="0.25">
      <c r="J23" s="214"/>
    </row>
    <row r="24" spans="1:11" x14ac:dyDescent="0.25">
      <c r="J24" s="215"/>
    </row>
    <row r="31" spans="1:11" x14ac:dyDescent="0.25">
      <c r="C31" s="214"/>
    </row>
    <row r="32" spans="1:11" x14ac:dyDescent="0.25">
      <c r="C32" s="214"/>
    </row>
  </sheetData>
  <mergeCells count="8">
    <mergeCell ref="C22:G22"/>
    <mergeCell ref="B1:H1"/>
    <mergeCell ref="C16:G16"/>
    <mergeCell ref="C17:G17"/>
    <mergeCell ref="C18:G18"/>
    <mergeCell ref="C19:G19"/>
    <mergeCell ref="C21:G21"/>
    <mergeCell ref="C20:G20"/>
  </mergeCells>
  <pageMargins left="0.7" right="0.7" top="0.75" bottom="0.75" header="0.3" footer="0.3"/>
  <pageSetup scale="8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2"/>
  <sheetViews>
    <sheetView topLeftCell="A16" workbookViewId="0">
      <selection activeCell="E21" sqref="E21"/>
    </sheetView>
  </sheetViews>
  <sheetFormatPr baseColWidth="10" defaultColWidth="11.42578125" defaultRowHeight="15" x14ac:dyDescent="0.25"/>
  <cols>
    <col min="1" max="1" width="16.140625" customWidth="1"/>
    <col min="2" max="2" width="33.140625" customWidth="1"/>
    <col min="3" max="3" width="26.5703125" customWidth="1"/>
    <col min="4" max="4" width="17.85546875" customWidth="1"/>
    <col min="5" max="5" width="15.28515625" customWidth="1"/>
    <col min="6" max="6" width="15.5703125" customWidth="1"/>
    <col min="7" max="7" width="22.7109375" customWidth="1"/>
  </cols>
  <sheetData>
    <row r="1" spans="1:7" ht="61.5" customHeight="1" x14ac:dyDescent="0.25">
      <c r="A1" s="93" t="s">
        <v>1035</v>
      </c>
      <c r="B1" s="432" t="s">
        <v>181</v>
      </c>
      <c r="C1" s="432"/>
      <c r="D1" s="432"/>
      <c r="E1" s="432"/>
      <c r="F1" s="432"/>
      <c r="G1" s="433"/>
    </row>
    <row r="2" spans="1:7" ht="27.75" customHeight="1" x14ac:dyDescent="0.25">
      <c r="A2" s="20" t="s">
        <v>680</v>
      </c>
      <c r="B2" s="403" t="s">
        <v>182</v>
      </c>
      <c r="C2" s="403"/>
      <c r="D2" s="403"/>
      <c r="E2" s="403"/>
      <c r="F2" s="403"/>
      <c r="G2" s="403"/>
    </row>
    <row r="3" spans="1:7" ht="29.25" customHeight="1" x14ac:dyDescent="0.25">
      <c r="A3" s="20" t="s">
        <v>681</v>
      </c>
      <c r="B3" s="403" t="s">
        <v>183</v>
      </c>
      <c r="C3" s="403"/>
      <c r="D3" s="403"/>
      <c r="E3" s="403"/>
      <c r="F3" s="403"/>
      <c r="G3" s="403"/>
    </row>
    <row r="4" spans="1:7" ht="28.5" customHeight="1" x14ac:dyDescent="0.25">
      <c r="A4" s="20" t="s">
        <v>682</v>
      </c>
      <c r="B4" s="403" t="s">
        <v>184</v>
      </c>
      <c r="C4" s="403"/>
      <c r="D4" s="403"/>
      <c r="E4" s="403"/>
      <c r="F4" s="403"/>
      <c r="G4" s="403"/>
    </row>
    <row r="5" spans="1:7" ht="30.75" customHeight="1" x14ac:dyDescent="0.25">
      <c r="A5" s="20" t="s">
        <v>1</v>
      </c>
      <c r="B5" s="403" t="s">
        <v>1452</v>
      </c>
      <c r="C5" s="403"/>
      <c r="D5" s="403"/>
      <c r="E5" s="403"/>
      <c r="F5" s="403"/>
      <c r="G5" s="403"/>
    </row>
    <row r="6" spans="1:7" ht="14.25" customHeight="1" x14ac:dyDescent="0.25">
      <c r="A6" s="20" t="s">
        <v>2</v>
      </c>
      <c r="B6" s="50" t="s">
        <v>3</v>
      </c>
      <c r="C6" s="50" t="s">
        <v>4</v>
      </c>
      <c r="D6" s="50" t="s">
        <v>5</v>
      </c>
      <c r="E6" s="50" t="s">
        <v>6</v>
      </c>
      <c r="F6" s="50" t="s">
        <v>7</v>
      </c>
      <c r="G6" s="50" t="s">
        <v>8</v>
      </c>
    </row>
    <row r="7" spans="1:7" ht="42" customHeight="1" x14ac:dyDescent="0.25">
      <c r="A7" s="218" t="s">
        <v>683</v>
      </c>
      <c r="B7" s="106" t="s">
        <v>185</v>
      </c>
      <c r="C7" s="106" t="s">
        <v>884</v>
      </c>
      <c r="D7" s="106" t="s">
        <v>186</v>
      </c>
      <c r="E7" s="160">
        <v>5000</v>
      </c>
      <c r="F7" s="107" t="s">
        <v>1013</v>
      </c>
      <c r="G7" s="106" t="s">
        <v>168</v>
      </c>
    </row>
    <row r="8" spans="1:7" ht="64.5" customHeight="1" x14ac:dyDescent="0.25">
      <c r="A8" s="218" t="s">
        <v>684</v>
      </c>
      <c r="B8" s="241" t="s">
        <v>187</v>
      </c>
      <c r="C8" s="241" t="s">
        <v>884</v>
      </c>
      <c r="D8" s="241" t="s">
        <v>188</v>
      </c>
      <c r="E8" s="159">
        <v>100000</v>
      </c>
      <c r="F8" s="105" t="s">
        <v>1013</v>
      </c>
      <c r="G8" s="241" t="s">
        <v>189</v>
      </c>
    </row>
    <row r="9" spans="1:7" ht="25.5" x14ac:dyDescent="0.25">
      <c r="A9" s="218" t="s">
        <v>685</v>
      </c>
      <c r="B9" s="241" t="s">
        <v>190</v>
      </c>
      <c r="C9" s="241" t="s">
        <v>885</v>
      </c>
      <c r="D9" s="241" t="s">
        <v>191</v>
      </c>
      <c r="E9" s="159">
        <v>200000</v>
      </c>
      <c r="F9" s="105" t="s">
        <v>1016</v>
      </c>
      <c r="G9" s="241" t="s">
        <v>192</v>
      </c>
    </row>
    <row r="10" spans="1:7" ht="25.5" x14ac:dyDescent="0.25">
      <c r="A10" s="113" t="s">
        <v>686</v>
      </c>
      <c r="B10" s="429" t="s">
        <v>193</v>
      </c>
      <c r="C10" s="430"/>
      <c r="D10" s="430"/>
      <c r="E10" s="430"/>
      <c r="F10" s="430"/>
      <c r="G10" s="431"/>
    </row>
    <row r="11" spans="1:7" ht="15.75" customHeight="1" x14ac:dyDescent="0.25">
      <c r="A11" s="20" t="s">
        <v>1</v>
      </c>
      <c r="B11" s="409" t="s">
        <v>1453</v>
      </c>
      <c r="C11" s="410"/>
      <c r="D11" s="410"/>
      <c r="E11" s="410"/>
      <c r="F11" s="410"/>
      <c r="G11" s="411"/>
    </row>
    <row r="12" spans="1:7" ht="15.75" customHeight="1" x14ac:dyDescent="0.25">
      <c r="A12" s="20" t="s">
        <v>2</v>
      </c>
      <c r="B12" s="50" t="s">
        <v>3</v>
      </c>
      <c r="C12" s="50" t="s">
        <v>4</v>
      </c>
      <c r="D12" s="50" t="s">
        <v>5</v>
      </c>
      <c r="E12" s="50" t="s">
        <v>6</v>
      </c>
      <c r="F12" s="50" t="s">
        <v>7</v>
      </c>
      <c r="G12" s="50" t="s">
        <v>8</v>
      </c>
    </row>
    <row r="13" spans="1:7" ht="28.5" customHeight="1" x14ac:dyDescent="0.25">
      <c r="A13" s="218" t="s">
        <v>687</v>
      </c>
      <c r="B13" s="81" t="s">
        <v>194</v>
      </c>
      <c r="C13" s="81" t="s">
        <v>884</v>
      </c>
      <c r="D13" s="81" t="s">
        <v>195</v>
      </c>
      <c r="E13" s="158">
        <v>50000</v>
      </c>
      <c r="F13" s="123" t="s">
        <v>1266</v>
      </c>
      <c r="G13" s="81" t="s">
        <v>196</v>
      </c>
    </row>
    <row r="14" spans="1:7" ht="29.25" customHeight="1" x14ac:dyDescent="0.25">
      <c r="A14" s="218" t="s">
        <v>688</v>
      </c>
      <c r="B14" s="81" t="s">
        <v>197</v>
      </c>
      <c r="C14" s="81" t="s">
        <v>884</v>
      </c>
      <c r="D14" s="81" t="s">
        <v>198</v>
      </c>
      <c r="E14" s="158">
        <v>60000</v>
      </c>
      <c r="F14" s="123" t="s">
        <v>1310</v>
      </c>
      <c r="G14" s="81" t="s">
        <v>199</v>
      </c>
    </row>
    <row r="15" spans="1:7" ht="42.75" customHeight="1" x14ac:dyDescent="0.25">
      <c r="A15" s="218" t="s">
        <v>689</v>
      </c>
      <c r="B15" s="81" t="s">
        <v>200</v>
      </c>
      <c r="C15" s="51" t="s">
        <v>883</v>
      </c>
      <c r="D15" s="124" t="s">
        <v>163</v>
      </c>
      <c r="E15" s="122" t="s">
        <v>1855</v>
      </c>
      <c r="F15" s="36" t="s">
        <v>1016</v>
      </c>
      <c r="G15" s="81" t="s">
        <v>201</v>
      </c>
    </row>
    <row r="16" spans="1:7" ht="28.5" customHeight="1" x14ac:dyDescent="0.25">
      <c r="A16" s="240" t="s">
        <v>1540</v>
      </c>
      <c r="B16" s="403" t="s">
        <v>202</v>
      </c>
      <c r="C16" s="403"/>
      <c r="D16" s="403"/>
      <c r="E16" s="403"/>
      <c r="F16" s="403"/>
      <c r="G16" s="403"/>
    </row>
    <row r="17" spans="1:7" ht="26.25" customHeight="1" x14ac:dyDescent="0.25">
      <c r="A17" s="240" t="s">
        <v>1541</v>
      </c>
      <c r="B17" s="403" t="s">
        <v>203</v>
      </c>
      <c r="C17" s="403"/>
      <c r="D17" s="403"/>
      <c r="E17" s="403"/>
      <c r="F17" s="403"/>
      <c r="G17" s="403"/>
    </row>
    <row r="18" spans="1:7" ht="28.5" customHeight="1" x14ac:dyDescent="0.25">
      <c r="A18" s="240" t="s">
        <v>1</v>
      </c>
      <c r="B18" s="403" t="s">
        <v>1454</v>
      </c>
      <c r="C18" s="403"/>
      <c r="D18" s="403"/>
      <c r="E18" s="403"/>
      <c r="F18" s="403"/>
      <c r="G18" s="403"/>
    </row>
    <row r="19" spans="1:7" ht="27" customHeight="1" x14ac:dyDescent="0.25">
      <c r="A19" s="240" t="s">
        <v>2</v>
      </c>
      <c r="B19" s="239" t="s">
        <v>3</v>
      </c>
      <c r="C19" s="239" t="s">
        <v>4</v>
      </c>
      <c r="D19" s="239" t="s">
        <v>5</v>
      </c>
      <c r="E19" s="239" t="s">
        <v>6</v>
      </c>
      <c r="F19" s="239" t="s">
        <v>7</v>
      </c>
      <c r="G19" s="239" t="s">
        <v>8</v>
      </c>
    </row>
    <row r="20" spans="1:7" ht="27.75" customHeight="1" x14ac:dyDescent="0.25">
      <c r="A20" s="229" t="s">
        <v>1542</v>
      </c>
      <c r="B20" s="81" t="s">
        <v>204</v>
      </c>
      <c r="C20" s="51" t="s">
        <v>205</v>
      </c>
      <c r="D20" s="81" t="s">
        <v>206</v>
      </c>
      <c r="E20" s="104" t="s">
        <v>1855</v>
      </c>
      <c r="F20" s="81" t="s">
        <v>1455</v>
      </c>
      <c r="G20" s="81" t="s">
        <v>207</v>
      </c>
    </row>
    <row r="21" spans="1:7" ht="38.25" x14ac:dyDescent="0.25">
      <c r="A21" s="229" t="s">
        <v>1543</v>
      </c>
      <c r="B21" s="51" t="s">
        <v>208</v>
      </c>
      <c r="C21" s="51" t="s">
        <v>882</v>
      </c>
      <c r="D21" s="51" t="s">
        <v>9</v>
      </c>
      <c r="E21" s="104" t="s">
        <v>1855</v>
      </c>
      <c r="F21" s="51" t="s">
        <v>1456</v>
      </c>
      <c r="G21" s="51" t="s">
        <v>209</v>
      </c>
    </row>
    <row r="22" spans="1:7" x14ac:dyDescent="0.25">
      <c r="A22" s="125"/>
      <c r="B22" s="434" t="s">
        <v>679</v>
      </c>
      <c r="C22" s="435"/>
      <c r="D22" s="436"/>
      <c r="E22" s="114">
        <f>SUM(E7:E21)</f>
        <v>415000</v>
      </c>
      <c r="F22" s="102"/>
      <c r="G22" s="102"/>
    </row>
  </sheetData>
  <mergeCells count="11">
    <mergeCell ref="B17:G17"/>
    <mergeCell ref="B18:G18"/>
    <mergeCell ref="B22:D22"/>
    <mergeCell ref="B11:G11"/>
    <mergeCell ref="B16:G16"/>
    <mergeCell ref="B10:G10"/>
    <mergeCell ref="B1:G1"/>
    <mergeCell ref="B2:G2"/>
    <mergeCell ref="B3:G3"/>
    <mergeCell ref="B4:G4"/>
    <mergeCell ref="B5:G5"/>
  </mergeCells>
  <pageMargins left="0.70866141732283472" right="0.70866141732283472" top="0.74803149606299213" bottom="0.74803149606299213" header="0.31496062992125984" footer="0.31496062992125984"/>
  <pageSetup scale="8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70"/>
  <sheetViews>
    <sheetView topLeftCell="A22" workbookViewId="0">
      <selection activeCell="E23" sqref="E23"/>
    </sheetView>
  </sheetViews>
  <sheetFormatPr baseColWidth="10" defaultColWidth="11.42578125" defaultRowHeight="15" x14ac:dyDescent="0.25"/>
  <cols>
    <col min="1" max="1" width="12.42578125" customWidth="1"/>
    <col min="2" max="2" width="26.7109375" customWidth="1"/>
    <col min="3" max="3" width="17.140625" customWidth="1"/>
    <col min="4" max="4" width="24" customWidth="1"/>
    <col min="5" max="5" width="22" customWidth="1"/>
    <col min="6" max="6" width="16.85546875" customWidth="1"/>
    <col min="7" max="7" width="27.7109375" customWidth="1"/>
  </cols>
  <sheetData>
    <row r="1" spans="1:7" ht="33.75" customHeight="1" x14ac:dyDescent="0.25">
      <c r="A1" s="66" t="s">
        <v>1026</v>
      </c>
      <c r="B1" s="465" t="s">
        <v>210</v>
      </c>
      <c r="C1" s="466"/>
      <c r="D1" s="466"/>
      <c r="E1" s="466"/>
      <c r="F1" s="466"/>
      <c r="G1" s="467"/>
    </row>
    <row r="2" spans="1:7" ht="34.5" customHeight="1" x14ac:dyDescent="0.25">
      <c r="A2" s="64" t="s">
        <v>1026</v>
      </c>
      <c r="B2" s="468" t="s">
        <v>211</v>
      </c>
      <c r="C2" s="469"/>
      <c r="D2" s="469"/>
      <c r="E2" s="469"/>
      <c r="F2" s="469"/>
      <c r="G2" s="469"/>
    </row>
    <row r="3" spans="1:7" ht="27" customHeight="1" x14ac:dyDescent="0.25">
      <c r="A3" s="29" t="s">
        <v>690</v>
      </c>
      <c r="B3" s="470" t="s">
        <v>212</v>
      </c>
      <c r="C3" s="470"/>
      <c r="D3" s="470"/>
      <c r="E3" s="470"/>
      <c r="F3" s="470"/>
      <c r="G3" s="471"/>
    </row>
    <row r="4" spans="1:7" ht="37.5" customHeight="1" x14ac:dyDescent="0.25">
      <c r="A4" s="28" t="s">
        <v>691</v>
      </c>
      <c r="B4" s="404" t="s">
        <v>213</v>
      </c>
      <c r="C4" s="404"/>
      <c r="D4" s="404"/>
      <c r="E4" s="404"/>
      <c r="F4" s="404"/>
      <c r="G4" s="464"/>
    </row>
    <row r="5" spans="1:7" ht="32.25" customHeight="1" x14ac:dyDescent="0.25">
      <c r="A5" s="28" t="s">
        <v>692</v>
      </c>
      <c r="B5" s="409" t="s">
        <v>459</v>
      </c>
      <c r="C5" s="410"/>
      <c r="D5" s="410"/>
      <c r="E5" s="410"/>
      <c r="F5" s="410"/>
      <c r="G5" s="456"/>
    </row>
    <row r="6" spans="1:7" ht="33" customHeight="1" x14ac:dyDescent="0.25">
      <c r="A6" s="28" t="s">
        <v>1</v>
      </c>
      <c r="B6" s="403" t="s">
        <v>672</v>
      </c>
      <c r="C6" s="404"/>
      <c r="D6" s="404"/>
      <c r="E6" s="404"/>
      <c r="F6" s="404"/>
      <c r="G6" s="464"/>
    </row>
    <row r="7" spans="1:7" x14ac:dyDescent="0.25">
      <c r="A7" s="119" t="s">
        <v>2</v>
      </c>
      <c r="B7" s="50" t="s">
        <v>3</v>
      </c>
      <c r="C7" s="50" t="s">
        <v>4</v>
      </c>
      <c r="D7" s="50" t="s">
        <v>5</v>
      </c>
      <c r="E7" s="50" t="s">
        <v>6</v>
      </c>
      <c r="F7" s="50" t="s">
        <v>7</v>
      </c>
      <c r="G7" s="60" t="s">
        <v>8</v>
      </c>
    </row>
    <row r="8" spans="1:7" ht="103.5" customHeight="1" x14ac:dyDescent="0.25">
      <c r="A8" s="218" t="s">
        <v>693</v>
      </c>
      <c r="B8" s="74" t="s">
        <v>1056</v>
      </c>
      <c r="C8" s="76" t="s">
        <v>673</v>
      </c>
      <c r="D8" s="79" t="s">
        <v>674</v>
      </c>
      <c r="E8" s="233">
        <v>99000</v>
      </c>
      <c r="F8" s="89" t="s">
        <v>1057</v>
      </c>
      <c r="G8" s="75" t="s">
        <v>1058</v>
      </c>
    </row>
    <row r="9" spans="1:7" ht="69" customHeight="1" x14ac:dyDescent="0.25">
      <c r="A9" s="218" t="s">
        <v>694</v>
      </c>
      <c r="B9" s="268" t="s">
        <v>1059</v>
      </c>
      <c r="C9" s="76" t="s">
        <v>673</v>
      </c>
      <c r="D9" s="79" t="s">
        <v>1060</v>
      </c>
      <c r="E9" s="234">
        <v>99000</v>
      </c>
      <c r="F9" s="44" t="s">
        <v>1027</v>
      </c>
      <c r="G9" s="74" t="s">
        <v>1061</v>
      </c>
    </row>
    <row r="10" spans="1:7" ht="58.5" customHeight="1" x14ac:dyDescent="0.25">
      <c r="A10" s="218" t="s">
        <v>695</v>
      </c>
      <c r="B10" s="44" t="s">
        <v>1062</v>
      </c>
      <c r="C10" s="76" t="s">
        <v>673</v>
      </c>
      <c r="D10" s="268" t="s">
        <v>460</v>
      </c>
      <c r="E10" s="235">
        <v>99000</v>
      </c>
      <c r="F10" s="74" t="s">
        <v>1022</v>
      </c>
      <c r="G10" s="47" t="s">
        <v>1063</v>
      </c>
    </row>
    <row r="11" spans="1:7" ht="78" customHeight="1" x14ac:dyDescent="0.25">
      <c r="A11" s="218" t="s">
        <v>696</v>
      </c>
      <c r="B11" s="44" t="s">
        <v>1064</v>
      </c>
      <c r="C11" s="76" t="s">
        <v>673</v>
      </c>
      <c r="D11" s="268" t="s">
        <v>677</v>
      </c>
      <c r="E11" s="235">
        <v>109000</v>
      </c>
      <c r="F11" s="44" t="s">
        <v>1065</v>
      </c>
      <c r="G11" s="47" t="s">
        <v>1066</v>
      </c>
    </row>
    <row r="12" spans="1:7" ht="51.75" customHeight="1" x14ac:dyDescent="0.25">
      <c r="A12" s="218" t="s">
        <v>697</v>
      </c>
      <c r="B12" s="44" t="s">
        <v>1067</v>
      </c>
      <c r="C12" s="76" t="s">
        <v>673</v>
      </c>
      <c r="D12" s="268" t="s">
        <v>461</v>
      </c>
      <c r="E12" s="235">
        <v>67000</v>
      </c>
      <c r="F12" s="44" t="s">
        <v>1068</v>
      </c>
      <c r="G12" s="47" t="s">
        <v>1069</v>
      </c>
    </row>
    <row r="13" spans="1:7" ht="52.5" customHeight="1" x14ac:dyDescent="0.25">
      <c r="A13" s="218" t="s">
        <v>698</v>
      </c>
      <c r="B13" s="44" t="s">
        <v>1070</v>
      </c>
      <c r="C13" s="76" t="s">
        <v>673</v>
      </c>
      <c r="D13" s="268" t="s">
        <v>461</v>
      </c>
      <c r="E13" s="235">
        <v>67000</v>
      </c>
      <c r="F13" s="44" t="s">
        <v>1065</v>
      </c>
      <c r="G13" s="47" t="s">
        <v>1071</v>
      </c>
    </row>
    <row r="14" spans="1:7" ht="63" customHeight="1" x14ac:dyDescent="0.25">
      <c r="A14" s="218" t="s">
        <v>699</v>
      </c>
      <c r="B14" s="49" t="s">
        <v>1076</v>
      </c>
      <c r="C14" s="76" t="s">
        <v>676</v>
      </c>
      <c r="D14" s="79" t="s">
        <v>214</v>
      </c>
      <c r="E14" s="236">
        <v>97000</v>
      </c>
      <c r="F14" s="44" t="s">
        <v>1073</v>
      </c>
      <c r="G14" s="47" t="s">
        <v>1072</v>
      </c>
    </row>
    <row r="15" spans="1:7" s="55" customFormat="1" ht="21.75" customHeight="1" x14ac:dyDescent="0.25">
      <c r="A15" s="218" t="s">
        <v>1075</v>
      </c>
      <c r="B15" s="437" t="s">
        <v>1074</v>
      </c>
      <c r="C15" s="437"/>
      <c r="D15" s="437"/>
      <c r="E15" s="437"/>
      <c r="F15" s="437"/>
      <c r="G15" s="437"/>
    </row>
    <row r="16" spans="1:7" s="55" customFormat="1" ht="16.5" customHeight="1" x14ac:dyDescent="0.25">
      <c r="A16" s="119" t="s">
        <v>2</v>
      </c>
      <c r="B16" s="354" t="s">
        <v>3</v>
      </c>
      <c r="C16" s="354" t="s">
        <v>4</v>
      </c>
      <c r="D16" s="354" t="s">
        <v>5</v>
      </c>
      <c r="E16" s="354" t="s">
        <v>6</v>
      </c>
      <c r="F16" s="354" t="s">
        <v>7</v>
      </c>
      <c r="G16" s="354" t="s">
        <v>8</v>
      </c>
    </row>
    <row r="17" spans="1:7" ht="105.75" customHeight="1" x14ac:dyDescent="0.25">
      <c r="A17" s="218" t="s">
        <v>700</v>
      </c>
      <c r="B17" s="355" t="s">
        <v>1077</v>
      </c>
      <c r="C17" s="76" t="s">
        <v>333</v>
      </c>
      <c r="D17" s="356" t="s">
        <v>334</v>
      </c>
      <c r="E17" s="237">
        <v>99000</v>
      </c>
      <c r="F17" s="357" t="s">
        <v>1028</v>
      </c>
      <c r="G17" s="90" t="s">
        <v>1078</v>
      </c>
    </row>
    <row r="18" spans="1:7" ht="63.75" customHeight="1" x14ac:dyDescent="0.25">
      <c r="A18" s="218" t="s">
        <v>701</v>
      </c>
      <c r="B18" s="48" t="s">
        <v>1079</v>
      </c>
      <c r="C18" s="76" t="s">
        <v>333</v>
      </c>
      <c r="D18" s="79" t="s">
        <v>675</v>
      </c>
      <c r="E18" s="237">
        <v>67000</v>
      </c>
      <c r="F18" s="44" t="s">
        <v>1028</v>
      </c>
      <c r="G18" s="78" t="s">
        <v>1080</v>
      </c>
    </row>
    <row r="19" spans="1:7" s="55" customFormat="1" ht="63.75" customHeight="1" x14ac:dyDescent="0.25">
      <c r="A19" s="218" t="s">
        <v>702</v>
      </c>
      <c r="B19" s="47" t="s">
        <v>1081</v>
      </c>
      <c r="C19" s="76" t="s">
        <v>333</v>
      </c>
      <c r="D19" s="358" t="s">
        <v>1082</v>
      </c>
      <c r="E19" s="237">
        <v>58000</v>
      </c>
      <c r="F19" s="44" t="s">
        <v>1028</v>
      </c>
      <c r="G19" s="77" t="s">
        <v>1083</v>
      </c>
    </row>
    <row r="20" spans="1:7" s="55" customFormat="1" ht="76.5" customHeight="1" x14ac:dyDescent="0.25">
      <c r="A20" s="218" t="s">
        <v>703</v>
      </c>
      <c r="B20" s="44" t="s">
        <v>1084</v>
      </c>
      <c r="C20" s="76" t="s">
        <v>333</v>
      </c>
      <c r="D20" s="268" t="s">
        <v>462</v>
      </c>
      <c r="E20" s="237">
        <v>47000</v>
      </c>
      <c r="F20" s="44" t="s">
        <v>1085</v>
      </c>
      <c r="G20" s="47" t="s">
        <v>1086</v>
      </c>
    </row>
    <row r="21" spans="1:7" s="55" customFormat="1" ht="18" customHeight="1" x14ac:dyDescent="0.25">
      <c r="A21" s="218" t="s">
        <v>1087</v>
      </c>
      <c r="B21" s="438" t="s">
        <v>1088</v>
      </c>
      <c r="C21" s="439"/>
      <c r="D21" s="439"/>
      <c r="E21" s="439"/>
      <c r="F21" s="439"/>
      <c r="G21" s="440"/>
    </row>
    <row r="22" spans="1:7" s="55" customFormat="1" ht="15.75" customHeight="1" x14ac:dyDescent="0.25">
      <c r="A22" s="119" t="s">
        <v>2</v>
      </c>
      <c r="B22" s="354" t="s">
        <v>3</v>
      </c>
      <c r="C22" s="354" t="s">
        <v>4</v>
      </c>
      <c r="D22" s="354" t="s">
        <v>5</v>
      </c>
      <c r="E22" s="354" t="s">
        <v>6</v>
      </c>
      <c r="F22" s="354" t="s">
        <v>7</v>
      </c>
      <c r="G22" s="354" t="s">
        <v>8</v>
      </c>
    </row>
    <row r="23" spans="1:7" s="55" customFormat="1" ht="51.75" customHeight="1" x14ac:dyDescent="0.25">
      <c r="A23" s="218" t="s">
        <v>1090</v>
      </c>
      <c r="B23" s="44" t="s">
        <v>1089</v>
      </c>
      <c r="C23" s="359" t="s">
        <v>673</v>
      </c>
      <c r="D23" s="268" t="s">
        <v>1091</v>
      </c>
      <c r="E23" s="360" t="s">
        <v>1855</v>
      </c>
      <c r="F23" s="44" t="s">
        <v>1022</v>
      </c>
      <c r="G23" s="47" t="s">
        <v>1092</v>
      </c>
    </row>
    <row r="24" spans="1:7" s="55" customFormat="1" ht="63.75" customHeight="1" x14ac:dyDescent="0.25">
      <c r="A24" s="218" t="s">
        <v>1093</v>
      </c>
      <c r="B24" s="44" t="s">
        <v>1094</v>
      </c>
      <c r="C24" s="359" t="s">
        <v>673</v>
      </c>
      <c r="D24" s="268" t="s">
        <v>1095</v>
      </c>
      <c r="E24" s="237">
        <v>46000</v>
      </c>
      <c r="F24" s="135" t="s">
        <v>1097</v>
      </c>
      <c r="G24" s="47" t="s">
        <v>1497</v>
      </c>
    </row>
    <row r="25" spans="1:7" s="55" customFormat="1" ht="79.5" customHeight="1" x14ac:dyDescent="0.25">
      <c r="A25" s="218" t="s">
        <v>1496</v>
      </c>
      <c r="B25" s="44" t="s">
        <v>1096</v>
      </c>
      <c r="C25" s="359" t="s">
        <v>673</v>
      </c>
      <c r="D25" s="268" t="s">
        <v>1095</v>
      </c>
      <c r="E25" s="237">
        <v>51000</v>
      </c>
      <c r="F25" s="135" t="s">
        <v>1097</v>
      </c>
      <c r="G25" s="47" t="s">
        <v>1497</v>
      </c>
    </row>
    <row r="26" spans="1:7" s="55" customFormat="1" ht="19.5" customHeight="1" x14ac:dyDescent="0.25">
      <c r="A26" s="143"/>
      <c r="B26" s="462" t="s">
        <v>328</v>
      </c>
      <c r="C26" s="462"/>
      <c r="D26" s="463"/>
      <c r="E26" s="238">
        <f>SUM(E8:E25)</f>
        <v>1005000</v>
      </c>
      <c r="F26" s="36"/>
      <c r="G26" s="47"/>
    </row>
    <row r="30" spans="1:7" s="55" customFormat="1" x14ac:dyDescent="0.25"/>
    <row r="31" spans="1:7" s="55" customFormat="1" x14ac:dyDescent="0.25"/>
    <row r="32" spans="1:7" s="55" customFormat="1" x14ac:dyDescent="0.25"/>
    <row r="33" spans="1:7" s="55" customFormat="1" x14ac:dyDescent="0.25"/>
    <row r="34" spans="1:7" ht="36" x14ac:dyDescent="0.25">
      <c r="A34" s="64" t="s">
        <v>1026</v>
      </c>
      <c r="B34" s="457" t="s">
        <v>215</v>
      </c>
      <c r="C34" s="458"/>
      <c r="D34" s="458"/>
      <c r="E34" s="458"/>
      <c r="F34" s="458"/>
      <c r="G34" s="459"/>
    </row>
    <row r="35" spans="1:7" ht="26.25" customHeight="1" x14ac:dyDescent="0.25">
      <c r="A35" s="29" t="s">
        <v>1544</v>
      </c>
      <c r="B35" s="470" t="s">
        <v>457</v>
      </c>
      <c r="C35" s="470"/>
      <c r="D35" s="470"/>
      <c r="E35" s="470"/>
      <c r="F35" s="470"/>
      <c r="G35" s="471"/>
    </row>
    <row r="36" spans="1:7" ht="38.25" x14ac:dyDescent="0.25">
      <c r="A36" s="28" t="s">
        <v>1545</v>
      </c>
      <c r="B36" s="399" t="s">
        <v>458</v>
      </c>
      <c r="C36" s="400"/>
      <c r="D36" s="400"/>
      <c r="E36" s="400"/>
      <c r="F36" s="400"/>
      <c r="G36" s="476"/>
    </row>
    <row r="37" spans="1:7" ht="50.25" customHeight="1" x14ac:dyDescent="0.25">
      <c r="A37" s="28" t="s">
        <v>1551</v>
      </c>
      <c r="B37" s="409" t="s">
        <v>1180</v>
      </c>
      <c r="C37" s="410"/>
      <c r="D37" s="410"/>
      <c r="E37" s="410"/>
      <c r="F37" s="410"/>
      <c r="G37" s="456"/>
    </row>
    <row r="38" spans="1:7" ht="17.25" customHeight="1" x14ac:dyDescent="0.25">
      <c r="A38" s="164" t="s">
        <v>1</v>
      </c>
      <c r="B38" s="409" t="s">
        <v>1181</v>
      </c>
      <c r="C38" s="410"/>
      <c r="D38" s="410"/>
      <c r="E38" s="410"/>
      <c r="F38" s="410"/>
      <c r="G38" s="411"/>
    </row>
    <row r="39" spans="1:7" x14ac:dyDescent="0.25">
      <c r="A39" s="118" t="s">
        <v>2</v>
      </c>
      <c r="B39" s="163" t="s">
        <v>3</v>
      </c>
      <c r="C39" s="163" t="s">
        <v>4</v>
      </c>
      <c r="D39" s="163" t="s">
        <v>5</v>
      </c>
      <c r="E39" s="163" t="s">
        <v>6</v>
      </c>
      <c r="F39" s="163" t="s">
        <v>7</v>
      </c>
      <c r="G39" s="92" t="s">
        <v>8</v>
      </c>
    </row>
    <row r="40" spans="1:7" ht="114.75" x14ac:dyDescent="0.25">
      <c r="A40" s="218" t="s">
        <v>1552</v>
      </c>
      <c r="B40" s="364" t="s">
        <v>1187</v>
      </c>
      <c r="C40" s="364" t="s">
        <v>1182</v>
      </c>
      <c r="D40" s="364" t="s">
        <v>1183</v>
      </c>
      <c r="E40" s="133">
        <v>66000</v>
      </c>
      <c r="F40" s="364" t="s">
        <v>1184</v>
      </c>
      <c r="G40" s="364" t="s">
        <v>1185</v>
      </c>
    </row>
    <row r="41" spans="1:7" ht="66" customHeight="1" x14ac:dyDescent="0.25">
      <c r="A41" s="218" t="s">
        <v>1553</v>
      </c>
      <c r="B41" s="365" t="s">
        <v>1186</v>
      </c>
      <c r="C41" s="365" t="s">
        <v>1182</v>
      </c>
      <c r="D41" s="364" t="s">
        <v>1188</v>
      </c>
      <c r="E41" s="133">
        <v>101000</v>
      </c>
      <c r="F41" s="364" t="s">
        <v>1184</v>
      </c>
      <c r="G41" s="365" t="s">
        <v>1189</v>
      </c>
    </row>
    <row r="42" spans="1:7" s="55" customFormat="1" ht="49.5" customHeight="1" x14ac:dyDescent="0.25">
      <c r="A42" s="218" t="s">
        <v>1554</v>
      </c>
      <c r="B42" s="366" t="s">
        <v>1546</v>
      </c>
      <c r="C42" s="365" t="s">
        <v>1182</v>
      </c>
      <c r="D42" s="364" t="s">
        <v>1191</v>
      </c>
      <c r="E42" s="133">
        <v>66000</v>
      </c>
      <c r="F42" s="364" t="s">
        <v>1184</v>
      </c>
      <c r="G42" s="365" t="s">
        <v>1190</v>
      </c>
    </row>
    <row r="43" spans="1:7" s="55" customFormat="1" ht="42" customHeight="1" x14ac:dyDescent="0.25">
      <c r="A43" s="218" t="s">
        <v>1</v>
      </c>
      <c r="B43" s="447" t="s">
        <v>1192</v>
      </c>
      <c r="C43" s="448"/>
      <c r="D43" s="448"/>
      <c r="E43" s="448"/>
      <c r="F43" s="448"/>
      <c r="G43" s="449"/>
    </row>
    <row r="44" spans="1:7" s="55" customFormat="1" ht="19.5" customHeight="1" x14ac:dyDescent="0.25">
      <c r="A44" s="218" t="s">
        <v>2</v>
      </c>
      <c r="B44" s="367" t="s">
        <v>3</v>
      </c>
      <c r="C44" s="367" t="s">
        <v>4</v>
      </c>
      <c r="D44" s="367" t="s">
        <v>5</v>
      </c>
      <c r="E44" s="367" t="s">
        <v>6</v>
      </c>
      <c r="F44" s="367" t="s">
        <v>7</v>
      </c>
      <c r="G44" s="367" t="s">
        <v>8</v>
      </c>
    </row>
    <row r="45" spans="1:7" ht="76.5" x14ac:dyDescent="0.25">
      <c r="A45" s="218" t="s">
        <v>1555</v>
      </c>
      <c r="B45" s="368" t="s">
        <v>1193</v>
      </c>
      <c r="C45" s="364" t="s">
        <v>1194</v>
      </c>
      <c r="D45" s="364" t="s">
        <v>1195</v>
      </c>
      <c r="E45" s="155">
        <v>120000</v>
      </c>
      <c r="F45" s="364" t="s">
        <v>1025</v>
      </c>
      <c r="G45" s="364" t="s">
        <v>1196</v>
      </c>
    </row>
    <row r="46" spans="1:7" ht="76.5" customHeight="1" x14ac:dyDescent="0.25">
      <c r="A46" s="218" t="s">
        <v>1556</v>
      </c>
      <c r="B46" s="369" t="s">
        <v>1197</v>
      </c>
      <c r="C46" s="364" t="s">
        <v>1198</v>
      </c>
      <c r="D46" s="364" t="s">
        <v>1199</v>
      </c>
      <c r="E46" s="133">
        <v>120000</v>
      </c>
      <c r="F46" s="364" t="s">
        <v>1025</v>
      </c>
      <c r="G46" s="364" t="s">
        <v>1200</v>
      </c>
    </row>
    <row r="47" spans="1:7" s="55" customFormat="1" ht="76.5" customHeight="1" x14ac:dyDescent="0.25">
      <c r="A47" s="218" t="s">
        <v>1557</v>
      </c>
      <c r="B47" s="364" t="s">
        <v>1201</v>
      </c>
      <c r="C47" s="364" t="s">
        <v>1198</v>
      </c>
      <c r="D47" s="364" t="s">
        <v>1202</v>
      </c>
      <c r="E47" s="133">
        <v>66000</v>
      </c>
      <c r="F47" s="364" t="s">
        <v>1025</v>
      </c>
      <c r="G47" s="364" t="s">
        <v>1185</v>
      </c>
    </row>
    <row r="48" spans="1:7" ht="90.75" customHeight="1" x14ac:dyDescent="0.25">
      <c r="A48" s="218" t="s">
        <v>1558</v>
      </c>
      <c r="B48" s="369" t="s">
        <v>1547</v>
      </c>
      <c r="C48" s="364" t="s">
        <v>1203</v>
      </c>
      <c r="D48" s="364" t="s">
        <v>1204</v>
      </c>
      <c r="E48" s="133">
        <v>110000</v>
      </c>
      <c r="F48" s="369" t="s">
        <v>1025</v>
      </c>
      <c r="G48" s="364" t="s">
        <v>1205</v>
      </c>
    </row>
    <row r="49" spans="1:7" s="55" customFormat="1" ht="33.75" customHeight="1" x14ac:dyDescent="0.25">
      <c r="A49" s="218" t="s">
        <v>1</v>
      </c>
      <c r="B49" s="444" t="s">
        <v>1206</v>
      </c>
      <c r="C49" s="445"/>
      <c r="D49" s="445"/>
      <c r="E49" s="445"/>
      <c r="F49" s="445"/>
      <c r="G49" s="446"/>
    </row>
    <row r="50" spans="1:7" s="55" customFormat="1" ht="19.5" customHeight="1" x14ac:dyDescent="0.25">
      <c r="A50" s="218" t="s">
        <v>2</v>
      </c>
      <c r="B50" s="370" t="s">
        <v>3</v>
      </c>
      <c r="C50" s="370" t="s">
        <v>4</v>
      </c>
      <c r="D50" s="370" t="s">
        <v>5</v>
      </c>
      <c r="E50" s="370" t="s">
        <v>6</v>
      </c>
      <c r="F50" s="370" t="s">
        <v>7</v>
      </c>
      <c r="G50" s="370" t="s">
        <v>8</v>
      </c>
    </row>
    <row r="51" spans="1:7" ht="102" customHeight="1" x14ac:dyDescent="0.25">
      <c r="A51" s="218" t="s">
        <v>1559</v>
      </c>
      <c r="B51" s="364" t="s">
        <v>1207</v>
      </c>
      <c r="C51" s="364" t="s">
        <v>1182</v>
      </c>
      <c r="D51" s="364" t="s">
        <v>1183</v>
      </c>
      <c r="E51" s="133">
        <v>65000</v>
      </c>
      <c r="F51" s="364" t="s">
        <v>1025</v>
      </c>
      <c r="G51" s="364" t="s">
        <v>1208</v>
      </c>
    </row>
    <row r="52" spans="1:7" ht="51" x14ac:dyDescent="0.25">
      <c r="A52" s="218" t="s">
        <v>1560</v>
      </c>
      <c r="B52" s="369" t="s">
        <v>1209</v>
      </c>
      <c r="C52" s="364" t="s">
        <v>1182</v>
      </c>
      <c r="D52" s="364" t="s">
        <v>1183</v>
      </c>
      <c r="E52" s="133">
        <v>60000</v>
      </c>
      <c r="F52" s="364" t="s">
        <v>1025</v>
      </c>
      <c r="G52" s="364" t="s">
        <v>1185</v>
      </c>
    </row>
    <row r="53" spans="1:7" s="55" customFormat="1" x14ac:dyDescent="0.25">
      <c r="A53" s="218" t="s">
        <v>1</v>
      </c>
      <c r="B53" s="450" t="s">
        <v>1210</v>
      </c>
      <c r="C53" s="451"/>
      <c r="D53" s="451"/>
      <c r="E53" s="451"/>
      <c r="F53" s="451"/>
      <c r="G53" s="452"/>
    </row>
    <row r="54" spans="1:7" s="55" customFormat="1" x14ac:dyDescent="0.25">
      <c r="A54" s="218" t="s">
        <v>2</v>
      </c>
      <c r="B54" s="371" t="s">
        <v>3</v>
      </c>
      <c r="C54" s="371" t="s">
        <v>4</v>
      </c>
      <c r="D54" s="371" t="s">
        <v>5</v>
      </c>
      <c r="E54" s="371" t="s">
        <v>6</v>
      </c>
      <c r="F54" s="371" t="s">
        <v>7</v>
      </c>
      <c r="G54" s="371" t="s">
        <v>8</v>
      </c>
    </row>
    <row r="55" spans="1:7" s="55" customFormat="1" ht="63" customHeight="1" x14ac:dyDescent="0.25">
      <c r="A55" s="218" t="s">
        <v>1561</v>
      </c>
      <c r="B55" s="364" t="s">
        <v>1211</v>
      </c>
      <c r="C55" s="364" t="s">
        <v>1182</v>
      </c>
      <c r="D55" s="369" t="s">
        <v>339</v>
      </c>
      <c r="E55" s="133">
        <v>50000</v>
      </c>
      <c r="F55" s="364" t="s">
        <v>1212</v>
      </c>
      <c r="G55" s="364" t="s">
        <v>1185</v>
      </c>
    </row>
    <row r="56" spans="1:7" ht="50.25" customHeight="1" x14ac:dyDescent="0.25">
      <c r="A56" s="218" t="s">
        <v>1562</v>
      </c>
      <c r="B56" s="364" t="s">
        <v>1213</v>
      </c>
      <c r="C56" s="364" t="s">
        <v>1182</v>
      </c>
      <c r="D56" s="369" t="s">
        <v>1214</v>
      </c>
      <c r="E56" s="133">
        <v>110000</v>
      </c>
      <c r="F56" s="364" t="s">
        <v>1028</v>
      </c>
      <c r="G56" s="364" t="s">
        <v>1215</v>
      </c>
    </row>
    <row r="57" spans="1:7" ht="53.25" customHeight="1" x14ac:dyDescent="0.25">
      <c r="A57" s="218" t="s">
        <v>1563</v>
      </c>
      <c r="B57" s="369" t="s">
        <v>1216</v>
      </c>
      <c r="C57" s="364" t="s">
        <v>1182</v>
      </c>
      <c r="D57" s="364" t="s">
        <v>1204</v>
      </c>
      <c r="E57" s="133">
        <v>110000</v>
      </c>
      <c r="F57" s="364" t="s">
        <v>1025</v>
      </c>
      <c r="G57" s="364" t="s">
        <v>1217</v>
      </c>
    </row>
    <row r="58" spans="1:7" s="55" customFormat="1" ht="20.25" customHeight="1" x14ac:dyDescent="0.25">
      <c r="A58" s="218" t="s">
        <v>1</v>
      </c>
      <c r="B58" s="450" t="s">
        <v>1218</v>
      </c>
      <c r="C58" s="451"/>
      <c r="D58" s="451"/>
      <c r="E58" s="451"/>
      <c r="F58" s="451"/>
      <c r="G58" s="452"/>
    </row>
    <row r="59" spans="1:7" s="55" customFormat="1" ht="20.25" customHeight="1" x14ac:dyDescent="0.25">
      <c r="A59" s="218" t="s">
        <v>2</v>
      </c>
      <c r="B59" s="371" t="s">
        <v>3</v>
      </c>
      <c r="C59" s="371" t="s">
        <v>4</v>
      </c>
      <c r="D59" s="371" t="s">
        <v>5</v>
      </c>
      <c r="E59" s="371" t="s">
        <v>6</v>
      </c>
      <c r="F59" s="371" t="s">
        <v>7</v>
      </c>
      <c r="G59" s="371" t="s">
        <v>8</v>
      </c>
    </row>
    <row r="60" spans="1:7" ht="52.5" customHeight="1" x14ac:dyDescent="0.25">
      <c r="A60" s="218" t="s">
        <v>1564</v>
      </c>
      <c r="B60" s="369" t="s">
        <v>1219</v>
      </c>
      <c r="C60" s="364" t="s">
        <v>1182</v>
      </c>
      <c r="D60" s="364" t="s">
        <v>1220</v>
      </c>
      <c r="E60" s="133">
        <v>110000</v>
      </c>
      <c r="F60" s="364" t="s">
        <v>1221</v>
      </c>
      <c r="G60" s="364" t="s">
        <v>1222</v>
      </c>
    </row>
    <row r="61" spans="1:7" s="55" customFormat="1" ht="24" customHeight="1" x14ac:dyDescent="0.25">
      <c r="A61" s="218" t="s">
        <v>1</v>
      </c>
      <c r="B61" s="453" t="s">
        <v>1223</v>
      </c>
      <c r="C61" s="454"/>
      <c r="D61" s="454"/>
      <c r="E61" s="454"/>
      <c r="F61" s="454"/>
      <c r="G61" s="455"/>
    </row>
    <row r="62" spans="1:7" s="55" customFormat="1" ht="24" customHeight="1" x14ac:dyDescent="0.25">
      <c r="A62" s="218" t="s">
        <v>2</v>
      </c>
      <c r="B62" s="372" t="s">
        <v>3</v>
      </c>
      <c r="C62" s="372" t="s">
        <v>4</v>
      </c>
      <c r="D62" s="372" t="s">
        <v>5</v>
      </c>
      <c r="E62" s="372" t="s">
        <v>6</v>
      </c>
      <c r="F62" s="372" t="s">
        <v>7</v>
      </c>
      <c r="G62" s="372" t="s">
        <v>8</v>
      </c>
    </row>
    <row r="63" spans="1:7" ht="50.25" customHeight="1" x14ac:dyDescent="0.25">
      <c r="A63" s="218" t="s">
        <v>1565</v>
      </c>
      <c r="B63" s="373" t="s">
        <v>1224</v>
      </c>
      <c r="C63" s="364" t="s">
        <v>1182</v>
      </c>
      <c r="D63" s="364" t="s">
        <v>1202</v>
      </c>
      <c r="E63" s="133">
        <v>51000</v>
      </c>
      <c r="F63" s="364" t="s">
        <v>1221</v>
      </c>
      <c r="G63" s="364" t="s">
        <v>1185</v>
      </c>
    </row>
    <row r="64" spans="1:7" ht="65.25" customHeight="1" x14ac:dyDescent="0.25">
      <c r="A64" s="218" t="s">
        <v>1566</v>
      </c>
      <c r="B64" s="373" t="s">
        <v>1225</v>
      </c>
      <c r="C64" s="364" t="s">
        <v>1226</v>
      </c>
      <c r="D64" s="369" t="s">
        <v>1227</v>
      </c>
      <c r="E64" s="133">
        <v>112000</v>
      </c>
      <c r="F64" s="364" t="s">
        <v>1221</v>
      </c>
      <c r="G64" s="364" t="s">
        <v>1228</v>
      </c>
    </row>
    <row r="65" spans="1:7" ht="21.75" customHeight="1" x14ac:dyDescent="0.25">
      <c r="A65" s="184"/>
      <c r="B65" s="462" t="s">
        <v>329</v>
      </c>
      <c r="C65" s="462"/>
      <c r="D65" s="463"/>
      <c r="E65" s="144">
        <f>SUM(E39:E64)</f>
        <v>1317000</v>
      </c>
      <c r="F65" s="36"/>
      <c r="G65" s="47"/>
    </row>
    <row r="66" spans="1:7" x14ac:dyDescent="0.25">
      <c r="A66" s="145"/>
      <c r="B66" s="145"/>
      <c r="C66" s="145"/>
      <c r="D66" s="145"/>
      <c r="E66" s="145"/>
      <c r="F66" s="55"/>
      <c r="G66" s="55"/>
    </row>
    <row r="69" spans="1:7" ht="22.5" customHeight="1" x14ac:dyDescent="0.25"/>
    <row r="76" spans="1:7" s="55" customFormat="1" x14ac:dyDescent="0.25"/>
    <row r="82" s="55" customFormat="1" x14ac:dyDescent="0.25"/>
    <row r="84" s="55" customFormat="1" x14ac:dyDescent="0.25"/>
    <row r="85" s="55" customFormat="1" x14ac:dyDescent="0.25"/>
    <row r="86" s="55" customFormat="1" x14ac:dyDescent="0.25"/>
    <row r="87" s="55" customFormat="1" x14ac:dyDescent="0.25"/>
    <row r="88" s="55" customFormat="1" x14ac:dyDescent="0.25"/>
    <row r="89" s="55" customFormat="1" x14ac:dyDescent="0.25"/>
    <row r="90" s="55" customFormat="1" x14ac:dyDescent="0.25"/>
    <row r="91" s="55" customFormat="1" x14ac:dyDescent="0.25"/>
    <row r="92" s="55" customFormat="1" x14ac:dyDescent="0.25"/>
    <row r="93" s="55" customFormat="1" x14ac:dyDescent="0.25"/>
    <row r="94" s="55" customFormat="1" x14ac:dyDescent="0.25"/>
    <row r="95" s="55" customFormat="1" x14ac:dyDescent="0.25"/>
    <row r="96" s="55" customFormat="1" x14ac:dyDescent="0.25"/>
    <row r="97" spans="1:7" s="55" customFormat="1" x14ac:dyDescent="0.25"/>
    <row r="98" spans="1:7" s="55" customFormat="1" x14ac:dyDescent="0.25"/>
    <row r="99" spans="1:7" s="55" customFormat="1" x14ac:dyDescent="0.25"/>
    <row r="102" spans="1:7" ht="20.25" customHeight="1" x14ac:dyDescent="0.25">
      <c r="A102" s="64" t="s">
        <v>1026</v>
      </c>
      <c r="B102" s="457" t="s">
        <v>216</v>
      </c>
      <c r="C102" s="458"/>
      <c r="D102" s="458"/>
      <c r="E102" s="458"/>
      <c r="F102" s="458"/>
      <c r="G102" s="459"/>
    </row>
    <row r="103" spans="1:7" ht="25.5" x14ac:dyDescent="0.25">
      <c r="A103" s="242" t="s">
        <v>1548</v>
      </c>
      <c r="B103" s="460" t="s">
        <v>212</v>
      </c>
      <c r="C103" s="460"/>
      <c r="D103" s="460"/>
      <c r="E103" s="460"/>
      <c r="F103" s="460"/>
      <c r="G103" s="461"/>
    </row>
    <row r="104" spans="1:7" ht="28.5" customHeight="1" x14ac:dyDescent="0.25">
      <c r="A104" s="242" t="s">
        <v>1549</v>
      </c>
      <c r="B104" s="460" t="s">
        <v>213</v>
      </c>
      <c r="C104" s="460"/>
      <c r="D104" s="460"/>
      <c r="E104" s="460"/>
      <c r="F104" s="460"/>
      <c r="G104" s="461"/>
    </row>
    <row r="105" spans="1:7" ht="42" customHeight="1" x14ac:dyDescent="0.25">
      <c r="A105" s="242" t="s">
        <v>1550</v>
      </c>
      <c r="B105" s="398" t="s">
        <v>741</v>
      </c>
      <c r="C105" s="460"/>
      <c r="D105" s="460"/>
      <c r="E105" s="460"/>
      <c r="F105" s="460"/>
      <c r="G105" s="461"/>
    </row>
    <row r="106" spans="1:7" ht="15" customHeight="1" x14ac:dyDescent="0.25">
      <c r="A106" s="242" t="s">
        <v>598</v>
      </c>
      <c r="B106" s="473" t="s">
        <v>742</v>
      </c>
      <c r="C106" s="474"/>
      <c r="D106" s="474"/>
      <c r="E106" s="474"/>
      <c r="F106" s="474"/>
      <c r="G106" s="475"/>
    </row>
    <row r="107" spans="1:7" x14ac:dyDescent="0.25">
      <c r="A107" s="249" t="s">
        <v>2</v>
      </c>
      <c r="B107" s="243" t="s">
        <v>3</v>
      </c>
      <c r="C107" s="243" t="s">
        <v>4</v>
      </c>
      <c r="D107" s="243" t="s">
        <v>5</v>
      </c>
      <c r="E107" s="243" t="s">
        <v>6</v>
      </c>
      <c r="F107" s="243" t="s">
        <v>217</v>
      </c>
      <c r="G107" s="244" t="s">
        <v>8</v>
      </c>
    </row>
    <row r="108" spans="1:7" ht="116.25" customHeight="1" x14ac:dyDescent="0.25">
      <c r="A108" s="245" t="s">
        <v>1567</v>
      </c>
      <c r="B108" s="51" t="s">
        <v>1098</v>
      </c>
      <c r="C108" s="115" t="s">
        <v>218</v>
      </c>
      <c r="D108" s="51" t="s">
        <v>1099</v>
      </c>
      <c r="E108" s="275">
        <v>49000</v>
      </c>
      <c r="F108" s="115" t="s">
        <v>1100</v>
      </c>
      <c r="G108" s="51" t="s">
        <v>1101</v>
      </c>
    </row>
    <row r="109" spans="1:7" ht="66" customHeight="1" x14ac:dyDescent="0.25">
      <c r="A109" s="245" t="s">
        <v>1568</v>
      </c>
      <c r="B109" s="51" t="s">
        <v>1102</v>
      </c>
      <c r="C109" s="115" t="s">
        <v>218</v>
      </c>
      <c r="D109" s="115" t="s">
        <v>663</v>
      </c>
      <c r="E109" s="276">
        <v>64000</v>
      </c>
      <c r="F109" s="115" t="s">
        <v>1100</v>
      </c>
      <c r="G109" s="51" t="s">
        <v>1103</v>
      </c>
    </row>
    <row r="110" spans="1:7" s="55" customFormat="1" ht="84" customHeight="1" x14ac:dyDescent="0.25">
      <c r="A110" s="245" t="s">
        <v>1569</v>
      </c>
      <c r="B110" s="36" t="s">
        <v>1104</v>
      </c>
      <c r="C110" s="15" t="s">
        <v>1105</v>
      </c>
      <c r="D110" s="15" t="s">
        <v>1106</v>
      </c>
      <c r="E110" s="276">
        <v>234000</v>
      </c>
      <c r="F110" s="15" t="s">
        <v>1107</v>
      </c>
      <c r="G110" s="336" t="s">
        <v>1108</v>
      </c>
    </row>
    <row r="111" spans="1:7" s="55" customFormat="1" ht="41.25" customHeight="1" x14ac:dyDescent="0.25">
      <c r="A111" s="245" t="s">
        <v>1570</v>
      </c>
      <c r="B111" s="231" t="s">
        <v>1109</v>
      </c>
      <c r="C111" s="232" t="s">
        <v>1110</v>
      </c>
      <c r="D111" s="232" t="s">
        <v>664</v>
      </c>
      <c r="E111" s="276">
        <v>234000</v>
      </c>
      <c r="F111" s="232" t="s">
        <v>1124</v>
      </c>
      <c r="G111" s="361" t="s">
        <v>1111</v>
      </c>
    </row>
    <row r="112" spans="1:7" ht="78.75" customHeight="1" x14ac:dyDescent="0.25">
      <c r="A112" s="245" t="s">
        <v>1571</v>
      </c>
      <c r="B112" s="362" t="s">
        <v>1112</v>
      </c>
      <c r="C112" s="87" t="s">
        <v>1113</v>
      </c>
      <c r="D112" s="87" t="s">
        <v>1114</v>
      </c>
      <c r="E112" s="276">
        <v>44000</v>
      </c>
      <c r="F112" s="87" t="s">
        <v>1100</v>
      </c>
      <c r="G112" s="87" t="s">
        <v>220</v>
      </c>
    </row>
    <row r="113" spans="1:9" ht="26.25" customHeight="1" x14ac:dyDescent="0.25">
      <c r="A113" s="246" t="s">
        <v>1</v>
      </c>
      <c r="B113" s="441" t="s">
        <v>1115</v>
      </c>
      <c r="C113" s="442"/>
      <c r="D113" s="442"/>
      <c r="E113" s="442"/>
      <c r="F113" s="442"/>
      <c r="G113" s="472"/>
    </row>
    <row r="114" spans="1:9" ht="15" customHeight="1" x14ac:dyDescent="0.25">
      <c r="A114" s="251" t="s">
        <v>2</v>
      </c>
      <c r="B114" s="243" t="s">
        <v>3</v>
      </c>
      <c r="C114" s="243" t="s">
        <v>4</v>
      </c>
      <c r="D114" s="243" t="s">
        <v>5</v>
      </c>
      <c r="E114" s="243" t="s">
        <v>6</v>
      </c>
      <c r="F114" s="243" t="s">
        <v>217</v>
      </c>
      <c r="G114" s="244" t="s">
        <v>8</v>
      </c>
    </row>
    <row r="115" spans="1:9" ht="78.75" customHeight="1" x14ac:dyDescent="0.25">
      <c r="A115" s="245" t="s">
        <v>1572</v>
      </c>
      <c r="B115" s="51" t="s">
        <v>1116</v>
      </c>
      <c r="C115" s="51" t="s">
        <v>221</v>
      </c>
      <c r="D115" s="51" t="s">
        <v>219</v>
      </c>
      <c r="E115" s="276">
        <v>40000</v>
      </c>
      <c r="F115" s="51" t="s">
        <v>1117</v>
      </c>
      <c r="G115" s="51" t="s">
        <v>1118</v>
      </c>
    </row>
    <row r="116" spans="1:9" ht="30" customHeight="1" x14ac:dyDescent="0.25">
      <c r="A116" s="245" t="s">
        <v>1573</v>
      </c>
      <c r="B116" s="51" t="s">
        <v>1119</v>
      </c>
      <c r="C116" s="51" t="s">
        <v>222</v>
      </c>
      <c r="D116" s="277" t="s">
        <v>163</v>
      </c>
      <c r="E116" s="277" t="s">
        <v>223</v>
      </c>
      <c r="F116" s="51" t="s">
        <v>1120</v>
      </c>
      <c r="G116" s="51" t="s">
        <v>1121</v>
      </c>
    </row>
    <row r="117" spans="1:9" ht="67.5" customHeight="1" x14ac:dyDescent="0.25">
      <c r="A117" s="245" t="s">
        <v>1574</v>
      </c>
      <c r="B117" s="44" t="s">
        <v>1122</v>
      </c>
      <c r="C117" s="44" t="s">
        <v>224</v>
      </c>
      <c r="D117" s="38" t="s">
        <v>1123</v>
      </c>
      <c r="E117" s="276">
        <v>334000</v>
      </c>
      <c r="F117" s="37" t="s">
        <v>1124</v>
      </c>
      <c r="G117" s="37" t="s">
        <v>1125</v>
      </c>
    </row>
    <row r="118" spans="1:9" ht="89.25" x14ac:dyDescent="0.25">
      <c r="A118" s="245" t="s">
        <v>1575</v>
      </c>
      <c r="B118" s="44" t="s">
        <v>1126</v>
      </c>
      <c r="C118" s="44" t="s">
        <v>225</v>
      </c>
      <c r="D118" s="38" t="s">
        <v>1127</v>
      </c>
      <c r="E118" s="276">
        <v>94000</v>
      </c>
      <c r="F118" s="37" t="s">
        <v>1100</v>
      </c>
      <c r="G118" s="37" t="s">
        <v>1128</v>
      </c>
    </row>
    <row r="119" spans="1:9" ht="80.25" customHeight="1" x14ac:dyDescent="0.25">
      <c r="A119" s="245" t="s">
        <v>1576</v>
      </c>
      <c r="B119" s="80" t="s">
        <v>1129</v>
      </c>
      <c r="C119" s="44" t="s">
        <v>226</v>
      </c>
      <c r="D119" s="44" t="s">
        <v>227</v>
      </c>
      <c r="E119" s="276">
        <v>64000</v>
      </c>
      <c r="F119" s="44" t="s">
        <v>1130</v>
      </c>
      <c r="G119" s="37" t="s">
        <v>1131</v>
      </c>
    </row>
    <row r="120" spans="1:9" ht="36.75" customHeight="1" x14ac:dyDescent="0.25">
      <c r="A120" s="245" t="s">
        <v>1577</v>
      </c>
      <c r="B120" s="44" t="s">
        <v>1132</v>
      </c>
      <c r="C120" s="44" t="s">
        <v>228</v>
      </c>
      <c r="D120" s="44" t="s">
        <v>670</v>
      </c>
      <c r="E120" s="276">
        <v>59000</v>
      </c>
      <c r="F120" s="44" t="s">
        <v>1133</v>
      </c>
      <c r="G120" s="44" t="s">
        <v>1134</v>
      </c>
    </row>
    <row r="121" spans="1:9" s="55" customFormat="1" ht="47.25" customHeight="1" x14ac:dyDescent="0.25">
      <c r="A121" s="245" t="s">
        <v>1578</v>
      </c>
      <c r="B121" s="44" t="s">
        <v>1135</v>
      </c>
      <c r="C121" s="44" t="s">
        <v>228</v>
      </c>
      <c r="D121" s="44" t="s">
        <v>1136</v>
      </c>
      <c r="E121" s="276">
        <v>234000</v>
      </c>
      <c r="F121" s="44" t="s">
        <v>1133</v>
      </c>
      <c r="G121" s="44" t="s">
        <v>1137</v>
      </c>
    </row>
    <row r="122" spans="1:9" ht="64.5" customHeight="1" x14ac:dyDescent="0.25">
      <c r="A122" s="245" t="s">
        <v>1579</v>
      </c>
      <c r="B122" s="80" t="s">
        <v>1138</v>
      </c>
      <c r="C122" s="44" t="s">
        <v>1139</v>
      </c>
      <c r="D122" s="44" t="s">
        <v>1140</v>
      </c>
      <c r="E122" s="276">
        <v>534000</v>
      </c>
      <c r="F122" s="44" t="s">
        <v>1141</v>
      </c>
      <c r="G122" s="37" t="s">
        <v>1142</v>
      </c>
    </row>
    <row r="123" spans="1:9" ht="27.75" customHeight="1" x14ac:dyDescent="0.25">
      <c r="A123" s="247" t="s">
        <v>1</v>
      </c>
      <c r="B123" s="441" t="s">
        <v>1143</v>
      </c>
      <c r="C123" s="442"/>
      <c r="D123" s="442"/>
      <c r="E123" s="442"/>
      <c r="F123" s="442"/>
      <c r="G123" s="443"/>
    </row>
    <row r="124" spans="1:9" x14ac:dyDescent="0.25">
      <c r="A124" s="251" t="s">
        <v>2</v>
      </c>
      <c r="B124" s="243" t="s">
        <v>3</v>
      </c>
      <c r="C124" s="243" t="s">
        <v>4</v>
      </c>
      <c r="D124" s="243" t="s">
        <v>5</v>
      </c>
      <c r="E124" s="243" t="s">
        <v>6</v>
      </c>
      <c r="F124" s="243" t="s">
        <v>217</v>
      </c>
      <c r="G124" s="243" t="s">
        <v>8</v>
      </c>
    </row>
    <row r="125" spans="1:9" s="55" customFormat="1" ht="75.75" customHeight="1" x14ac:dyDescent="0.25">
      <c r="A125" s="245" t="s">
        <v>1580</v>
      </c>
      <c r="B125" s="81" t="s">
        <v>1144</v>
      </c>
      <c r="C125" s="44" t="s">
        <v>665</v>
      </c>
      <c r="D125" s="37" t="s">
        <v>666</v>
      </c>
      <c r="E125" s="276">
        <v>40000</v>
      </c>
      <c r="F125" s="44" t="s">
        <v>1100</v>
      </c>
      <c r="G125" s="37" t="s">
        <v>1145</v>
      </c>
    </row>
    <row r="126" spans="1:9" ht="78" customHeight="1" x14ac:dyDescent="0.25">
      <c r="A126" s="245" t="s">
        <v>1581</v>
      </c>
      <c r="B126" s="81" t="s">
        <v>1146</v>
      </c>
      <c r="C126" s="44" t="s">
        <v>228</v>
      </c>
      <c r="D126" s="37" t="s">
        <v>1147</v>
      </c>
      <c r="E126" s="276">
        <v>134000</v>
      </c>
      <c r="F126" s="44" t="s">
        <v>1148</v>
      </c>
      <c r="G126" s="37" t="s">
        <v>1149</v>
      </c>
    </row>
    <row r="127" spans="1:9" ht="75" customHeight="1" x14ac:dyDescent="0.25">
      <c r="A127" s="245" t="s">
        <v>1582</v>
      </c>
      <c r="B127" s="81" t="s">
        <v>1150</v>
      </c>
      <c r="C127" s="44" t="s">
        <v>228</v>
      </c>
      <c r="D127" s="37" t="s">
        <v>671</v>
      </c>
      <c r="E127" s="276">
        <v>384000</v>
      </c>
      <c r="F127" s="44" t="s">
        <v>1151</v>
      </c>
      <c r="G127" s="37" t="s">
        <v>1152</v>
      </c>
    </row>
    <row r="128" spans="1:9" ht="22.5" customHeight="1" x14ac:dyDescent="0.25">
      <c r="A128" s="247" t="s">
        <v>1</v>
      </c>
      <c r="B128" s="426" t="s">
        <v>1153</v>
      </c>
      <c r="C128" s="427"/>
      <c r="D128" s="427"/>
      <c r="E128" s="427"/>
      <c r="F128" s="427"/>
      <c r="G128" s="428"/>
      <c r="H128" s="55"/>
      <c r="I128" s="55"/>
    </row>
    <row r="129" spans="1:9" x14ac:dyDescent="0.25">
      <c r="A129" s="251" t="s">
        <v>2</v>
      </c>
      <c r="B129" s="248" t="s">
        <v>3</v>
      </c>
      <c r="C129" s="248" t="s">
        <v>572</v>
      </c>
      <c r="D129" s="248" t="s">
        <v>5</v>
      </c>
      <c r="E129" s="248" t="s">
        <v>6</v>
      </c>
      <c r="F129" s="248" t="s">
        <v>7</v>
      </c>
      <c r="G129" s="248" t="s">
        <v>667</v>
      </c>
      <c r="H129" s="55"/>
      <c r="I129" s="55"/>
    </row>
    <row r="130" spans="1:9" s="55" customFormat="1" ht="41.25" customHeight="1" x14ac:dyDescent="0.25">
      <c r="A130" s="245" t="s">
        <v>1583</v>
      </c>
      <c r="B130" s="44" t="s">
        <v>1154</v>
      </c>
      <c r="C130" s="44" t="s">
        <v>228</v>
      </c>
      <c r="D130" s="37" t="s">
        <v>1155</v>
      </c>
      <c r="E130" s="276">
        <v>37000</v>
      </c>
      <c r="F130" s="44" t="s">
        <v>1156</v>
      </c>
      <c r="G130" s="44" t="s">
        <v>1157</v>
      </c>
    </row>
    <row r="131" spans="1:9" ht="41.25" customHeight="1" x14ac:dyDescent="0.25">
      <c r="A131" s="245" t="s">
        <v>1584</v>
      </c>
      <c r="B131" s="44" t="s">
        <v>1158</v>
      </c>
      <c r="C131" s="44" t="s">
        <v>1159</v>
      </c>
      <c r="D131" s="44" t="s">
        <v>229</v>
      </c>
      <c r="E131" s="276">
        <v>37000</v>
      </c>
      <c r="F131" s="44" t="s">
        <v>1156</v>
      </c>
      <c r="G131" s="44" t="s">
        <v>1160</v>
      </c>
    </row>
    <row r="132" spans="1:9" ht="76.5" customHeight="1" x14ac:dyDescent="0.25">
      <c r="A132" s="245" t="s">
        <v>1585</v>
      </c>
      <c r="B132" s="44" t="s">
        <v>743</v>
      </c>
      <c r="C132" s="44" t="s">
        <v>1161</v>
      </c>
      <c r="D132" s="44" t="s">
        <v>1162</v>
      </c>
      <c r="E132" s="276">
        <v>44000</v>
      </c>
      <c r="F132" s="44" t="s">
        <v>1163</v>
      </c>
      <c r="G132" s="44" t="s">
        <v>1164</v>
      </c>
    </row>
    <row r="133" spans="1:9" s="55" customFormat="1" ht="78" customHeight="1" x14ac:dyDescent="0.25">
      <c r="A133" s="245" t="s">
        <v>1586</v>
      </c>
      <c r="B133" s="44" t="s">
        <v>1165</v>
      </c>
      <c r="C133" s="44" t="s">
        <v>1161</v>
      </c>
      <c r="D133" s="44" t="s">
        <v>1166</v>
      </c>
      <c r="E133" s="276">
        <v>154000</v>
      </c>
      <c r="F133" s="44" t="s">
        <v>1167</v>
      </c>
      <c r="G133" s="44" t="s">
        <v>1164</v>
      </c>
    </row>
    <row r="134" spans="1:9" s="55" customFormat="1" ht="33" customHeight="1" x14ac:dyDescent="0.25">
      <c r="A134" s="245" t="s">
        <v>1587</v>
      </c>
      <c r="B134" s="44" t="s">
        <v>1168</v>
      </c>
      <c r="C134" s="44" t="s">
        <v>1169</v>
      </c>
      <c r="D134" s="44" t="s">
        <v>219</v>
      </c>
      <c r="E134" s="276">
        <v>44000</v>
      </c>
      <c r="F134" s="44" t="s">
        <v>1170</v>
      </c>
      <c r="G134" s="44" t="s">
        <v>1171</v>
      </c>
    </row>
    <row r="135" spans="1:9" s="55" customFormat="1" ht="32.25" customHeight="1" x14ac:dyDescent="0.25">
      <c r="A135" s="250" t="s">
        <v>1</v>
      </c>
      <c r="B135" s="444" t="s">
        <v>1172</v>
      </c>
      <c r="C135" s="445"/>
      <c r="D135" s="445"/>
      <c r="E135" s="445"/>
      <c r="F135" s="445"/>
      <c r="G135" s="446"/>
    </row>
    <row r="136" spans="1:9" s="55" customFormat="1" ht="15" customHeight="1" x14ac:dyDescent="0.25">
      <c r="A136" s="251" t="s">
        <v>2</v>
      </c>
      <c r="B136" s="249" t="s">
        <v>668</v>
      </c>
      <c r="C136" s="249" t="s">
        <v>572</v>
      </c>
      <c r="D136" s="249" t="s">
        <v>5</v>
      </c>
      <c r="E136" s="249" t="s">
        <v>6</v>
      </c>
      <c r="F136" s="249" t="s">
        <v>669</v>
      </c>
      <c r="G136" s="249" t="s">
        <v>667</v>
      </c>
    </row>
    <row r="137" spans="1:9" s="55" customFormat="1" ht="77.25" customHeight="1" x14ac:dyDescent="0.25">
      <c r="A137" s="245" t="s">
        <v>1588</v>
      </c>
      <c r="B137" s="102" t="s">
        <v>1173</v>
      </c>
      <c r="C137" s="44" t="s">
        <v>1174</v>
      </c>
      <c r="D137" s="102" t="s">
        <v>1178</v>
      </c>
      <c r="E137" s="291">
        <v>300000</v>
      </c>
      <c r="F137" s="44" t="s">
        <v>1175</v>
      </c>
      <c r="G137" s="44" t="s">
        <v>1176</v>
      </c>
    </row>
    <row r="138" spans="1:9" s="55" customFormat="1" ht="76.5" customHeight="1" x14ac:dyDescent="0.25">
      <c r="A138" s="245" t="s">
        <v>1589</v>
      </c>
      <c r="B138" s="102" t="s">
        <v>1177</v>
      </c>
      <c r="C138" s="44" t="s">
        <v>1174</v>
      </c>
      <c r="D138" s="44" t="s">
        <v>163</v>
      </c>
      <c r="E138" s="291">
        <v>300000</v>
      </c>
      <c r="F138" s="44" t="s">
        <v>1065</v>
      </c>
      <c r="G138" s="44" t="s">
        <v>1179</v>
      </c>
    </row>
    <row r="139" spans="1:9" s="55" customFormat="1" ht="27.75" customHeight="1" x14ac:dyDescent="0.25">
      <c r="A139" s="256"/>
      <c r="B139" s="462" t="s">
        <v>740</v>
      </c>
      <c r="C139" s="462"/>
      <c r="D139" s="463"/>
      <c r="E139" s="363">
        <f>+E138+E137+E134+E133+E132+E131+E130+E127+E126+E125+E122+E121+E120+E119+E118+E117+E115+E112+E111+E110+E109+E108</f>
        <v>3458000</v>
      </c>
      <c r="F139" s="36"/>
      <c r="G139" s="47"/>
    </row>
    <row r="140" spans="1:9" ht="24" customHeight="1" x14ac:dyDescent="0.25"/>
    <row r="141" spans="1:9" s="55" customFormat="1" ht="23.25" customHeight="1" x14ac:dyDescent="0.25">
      <c r="D141" s="11"/>
    </row>
    <row r="142" spans="1:9" s="55" customFormat="1" ht="23.25" customHeight="1" x14ac:dyDescent="0.25"/>
    <row r="143" spans="1:9" s="55" customFormat="1" ht="23.25" customHeight="1" x14ac:dyDescent="0.25"/>
    <row r="144" spans="1:9" s="55" customFormat="1" ht="23.25" customHeight="1" x14ac:dyDescent="0.25"/>
    <row r="145" spans="1:7" s="55" customFormat="1" ht="23.25" customHeight="1" x14ac:dyDescent="0.25"/>
    <row r="146" spans="1:7" ht="37.5" customHeight="1" x14ac:dyDescent="0.25">
      <c r="A146" s="156" t="s">
        <v>1026</v>
      </c>
      <c r="B146" s="457" t="s">
        <v>230</v>
      </c>
      <c r="C146" s="458"/>
      <c r="D146" s="458"/>
      <c r="E146" s="458"/>
      <c r="F146" s="458"/>
      <c r="G146" s="459"/>
    </row>
    <row r="147" spans="1:7" ht="27" customHeight="1" x14ac:dyDescent="0.25">
      <c r="A147" s="28" t="s">
        <v>1590</v>
      </c>
      <c r="B147" s="480" t="s">
        <v>335</v>
      </c>
      <c r="C147" s="481"/>
      <c r="D147" s="481"/>
      <c r="E147" s="481"/>
      <c r="F147" s="481"/>
      <c r="G147" s="482"/>
    </row>
    <row r="148" spans="1:7" ht="39" customHeight="1" x14ac:dyDescent="0.25">
      <c r="A148" s="28" t="s">
        <v>1591</v>
      </c>
      <c r="B148" s="483" t="s">
        <v>336</v>
      </c>
      <c r="C148" s="484"/>
      <c r="D148" s="484"/>
      <c r="E148" s="484"/>
      <c r="F148" s="484"/>
      <c r="G148" s="485"/>
    </row>
    <row r="149" spans="1:7" s="55" customFormat="1" ht="28.5" customHeight="1" x14ac:dyDescent="0.25">
      <c r="A149" s="180" t="s">
        <v>1592</v>
      </c>
      <c r="B149" s="399" t="s">
        <v>337</v>
      </c>
      <c r="C149" s="400"/>
      <c r="D149" s="400"/>
      <c r="E149" s="400"/>
      <c r="F149" s="400"/>
      <c r="G149" s="401"/>
    </row>
    <row r="150" spans="1:7" s="55" customFormat="1" ht="25.5" customHeight="1" x14ac:dyDescent="0.25">
      <c r="A150" s="180" t="s">
        <v>1</v>
      </c>
      <c r="B150" s="403" t="s">
        <v>1229</v>
      </c>
      <c r="C150" s="404"/>
      <c r="D150" s="404"/>
      <c r="E150" s="404"/>
      <c r="F150" s="404"/>
      <c r="G150" s="464"/>
    </row>
    <row r="151" spans="1:7" ht="21" customHeight="1" x14ac:dyDescent="0.25">
      <c r="A151" s="50" t="s">
        <v>2</v>
      </c>
      <c r="B151" s="50" t="s">
        <v>3</v>
      </c>
      <c r="C151" s="50" t="s">
        <v>4</v>
      </c>
      <c r="D151" s="50" t="s">
        <v>5</v>
      </c>
      <c r="E151" s="50" t="s">
        <v>6</v>
      </c>
      <c r="F151" s="50" t="s">
        <v>7</v>
      </c>
      <c r="G151" s="50" t="s">
        <v>8</v>
      </c>
    </row>
    <row r="152" spans="1:7" ht="53.25" customHeight="1" x14ac:dyDescent="0.25">
      <c r="A152" s="218" t="s">
        <v>1593</v>
      </c>
      <c r="B152" s="74" t="s">
        <v>1230</v>
      </c>
      <c r="C152" s="226" t="s">
        <v>338</v>
      </c>
      <c r="D152" s="79" t="s">
        <v>1231</v>
      </c>
      <c r="E152" s="157">
        <v>174000</v>
      </c>
      <c r="F152" s="89" t="s">
        <v>1232</v>
      </c>
      <c r="G152" s="75" t="s">
        <v>1233</v>
      </c>
    </row>
    <row r="153" spans="1:7" ht="52.5" customHeight="1" x14ac:dyDescent="0.25">
      <c r="A153" s="218" t="s">
        <v>1594</v>
      </c>
      <c r="B153" s="268" t="s">
        <v>1234</v>
      </c>
      <c r="C153" s="226" t="s">
        <v>338</v>
      </c>
      <c r="D153" s="226" t="s">
        <v>231</v>
      </c>
      <c r="E153" s="157">
        <v>113000</v>
      </c>
      <c r="F153" s="44" t="s">
        <v>1014</v>
      </c>
      <c r="G153" s="74" t="s">
        <v>1235</v>
      </c>
    </row>
    <row r="154" spans="1:7" ht="53.25" customHeight="1" x14ac:dyDescent="0.25">
      <c r="A154" s="218" t="s">
        <v>1595</v>
      </c>
      <c r="B154" s="44" t="s">
        <v>1236</v>
      </c>
      <c r="C154" s="226" t="s">
        <v>338</v>
      </c>
      <c r="D154" s="268" t="s">
        <v>1237</v>
      </c>
      <c r="E154" s="157">
        <v>133000</v>
      </c>
      <c r="F154" s="74" t="s">
        <v>1085</v>
      </c>
      <c r="G154" s="47" t="s">
        <v>1238</v>
      </c>
    </row>
    <row r="155" spans="1:7" ht="66.75" customHeight="1" x14ac:dyDescent="0.25">
      <c r="A155" s="218" t="s">
        <v>1596</v>
      </c>
      <c r="B155" s="44" t="s">
        <v>1239</v>
      </c>
      <c r="C155" s="177" t="s">
        <v>338</v>
      </c>
      <c r="D155" s="268" t="s">
        <v>1240</v>
      </c>
      <c r="E155" s="157">
        <v>134000</v>
      </c>
      <c r="F155" s="44" t="s">
        <v>1085</v>
      </c>
      <c r="G155" s="47" t="s">
        <v>1241</v>
      </c>
    </row>
    <row r="156" spans="1:7" s="55" customFormat="1" ht="66" customHeight="1" x14ac:dyDescent="0.25">
      <c r="A156" s="218" t="s">
        <v>1597</v>
      </c>
      <c r="B156" s="44" t="s">
        <v>1242</v>
      </c>
      <c r="C156" s="76" t="s">
        <v>338</v>
      </c>
      <c r="D156" s="268" t="s">
        <v>1243</v>
      </c>
      <c r="E156" s="157">
        <v>184000</v>
      </c>
      <c r="F156" s="44" t="s">
        <v>1085</v>
      </c>
      <c r="G156" s="47" t="s">
        <v>1241</v>
      </c>
    </row>
    <row r="157" spans="1:7" s="55" customFormat="1" ht="31.5" customHeight="1" x14ac:dyDescent="0.25">
      <c r="A157" s="218" t="s">
        <v>1598</v>
      </c>
      <c r="B157" s="49" t="s">
        <v>1244</v>
      </c>
      <c r="C157" s="177" t="s">
        <v>338</v>
      </c>
      <c r="D157" s="79" t="s">
        <v>1245</v>
      </c>
      <c r="E157" s="157">
        <v>113500</v>
      </c>
      <c r="F157" s="44" t="s">
        <v>1085</v>
      </c>
      <c r="G157" s="47" t="s">
        <v>1246</v>
      </c>
    </row>
    <row r="158" spans="1:7" s="55" customFormat="1" ht="18.75" customHeight="1" x14ac:dyDescent="0.25">
      <c r="A158" s="218" t="s">
        <v>1</v>
      </c>
      <c r="B158" s="437" t="s">
        <v>1247</v>
      </c>
      <c r="C158" s="437"/>
      <c r="D158" s="437"/>
      <c r="E158" s="437"/>
      <c r="F158" s="437"/>
      <c r="G158" s="437"/>
    </row>
    <row r="159" spans="1:7" s="55" customFormat="1" ht="21" customHeight="1" x14ac:dyDescent="0.25">
      <c r="A159" s="218" t="s">
        <v>2</v>
      </c>
      <c r="B159" s="354" t="s">
        <v>3</v>
      </c>
      <c r="C159" s="354" t="s">
        <v>4</v>
      </c>
      <c r="D159" s="354" t="s">
        <v>5</v>
      </c>
      <c r="E159" s="354" t="s">
        <v>6</v>
      </c>
      <c r="F159" s="354" t="s">
        <v>7</v>
      </c>
      <c r="G159" s="354" t="s">
        <v>8</v>
      </c>
    </row>
    <row r="160" spans="1:7" s="55" customFormat="1" ht="30.75" customHeight="1" x14ac:dyDescent="0.25">
      <c r="A160" s="218" t="s">
        <v>1599</v>
      </c>
      <c r="B160" s="355" t="s">
        <v>1248</v>
      </c>
      <c r="C160" s="359" t="s">
        <v>338</v>
      </c>
      <c r="D160" s="356" t="s">
        <v>339</v>
      </c>
      <c r="E160" s="157">
        <v>171000</v>
      </c>
      <c r="F160" s="357" t="s">
        <v>1028</v>
      </c>
      <c r="G160" s="90" t="s">
        <v>1249</v>
      </c>
    </row>
    <row r="161" spans="1:7" s="55" customFormat="1" ht="41.25" customHeight="1" x14ac:dyDescent="0.25">
      <c r="A161" s="218" t="s">
        <v>1600</v>
      </c>
      <c r="B161" s="48" t="s">
        <v>1251</v>
      </c>
      <c r="C161" s="177" t="s">
        <v>338</v>
      </c>
      <c r="D161" s="79" t="s">
        <v>1231</v>
      </c>
      <c r="E161" s="157">
        <v>161000</v>
      </c>
      <c r="F161" s="44" t="s">
        <v>1028</v>
      </c>
      <c r="G161" s="78" t="s">
        <v>1250</v>
      </c>
    </row>
    <row r="162" spans="1:7" s="55" customFormat="1" ht="41.25" customHeight="1" x14ac:dyDescent="0.25">
      <c r="A162" s="218" t="s">
        <v>1601</v>
      </c>
      <c r="B162" s="47" t="s">
        <v>1252</v>
      </c>
      <c r="C162" s="268" t="s">
        <v>338</v>
      </c>
      <c r="D162" s="358" t="s">
        <v>1253</v>
      </c>
      <c r="E162" s="157">
        <v>111500</v>
      </c>
      <c r="F162" s="44" t="s">
        <v>1028</v>
      </c>
      <c r="G162" s="77" t="s">
        <v>1241</v>
      </c>
    </row>
    <row r="163" spans="1:7" s="55" customFormat="1" ht="41.25" customHeight="1" x14ac:dyDescent="0.25">
      <c r="A163" s="218" t="s">
        <v>1602</v>
      </c>
      <c r="B163" s="47" t="s">
        <v>1254</v>
      </c>
      <c r="C163" s="268" t="s">
        <v>338</v>
      </c>
      <c r="D163" s="358" t="s">
        <v>1255</v>
      </c>
      <c r="E163" s="157">
        <v>161500</v>
      </c>
      <c r="F163" s="44" t="s">
        <v>1232</v>
      </c>
      <c r="G163" s="77" t="s">
        <v>1256</v>
      </c>
    </row>
    <row r="164" spans="1:7" s="55" customFormat="1" ht="51" customHeight="1" x14ac:dyDescent="0.25">
      <c r="A164" s="218" t="s">
        <v>1603</v>
      </c>
      <c r="B164" s="47" t="s">
        <v>1257</v>
      </c>
      <c r="C164" s="268" t="s">
        <v>338</v>
      </c>
      <c r="D164" s="358" t="s">
        <v>1258</v>
      </c>
      <c r="E164" s="157">
        <v>132500</v>
      </c>
      <c r="F164" s="44" t="s">
        <v>1085</v>
      </c>
      <c r="G164" s="77" t="s">
        <v>1259</v>
      </c>
    </row>
    <row r="165" spans="1:7" s="55" customFormat="1" ht="24" customHeight="1" x14ac:dyDescent="0.25">
      <c r="A165" s="218" t="s">
        <v>1</v>
      </c>
      <c r="B165" s="420" t="s">
        <v>1260</v>
      </c>
      <c r="C165" s="420"/>
      <c r="D165" s="420"/>
      <c r="E165" s="420"/>
      <c r="F165" s="420"/>
      <c r="G165" s="420"/>
    </row>
    <row r="166" spans="1:7" s="55" customFormat="1" ht="24" customHeight="1" x14ac:dyDescent="0.25">
      <c r="A166" s="218" t="s">
        <v>2</v>
      </c>
      <c r="B166" s="374" t="s">
        <v>3</v>
      </c>
      <c r="C166" s="374" t="s">
        <v>4</v>
      </c>
      <c r="D166" s="374" t="s">
        <v>5</v>
      </c>
      <c r="E166" s="374" t="s">
        <v>6</v>
      </c>
      <c r="F166" s="374" t="s">
        <v>7</v>
      </c>
      <c r="G166" s="374" t="s">
        <v>8</v>
      </c>
    </row>
    <row r="167" spans="1:7" s="55" customFormat="1" ht="77.25" customHeight="1" x14ac:dyDescent="0.25">
      <c r="A167" s="218" t="s">
        <v>1604</v>
      </c>
      <c r="B167" s="44" t="s">
        <v>1261</v>
      </c>
      <c r="C167" s="268" t="s">
        <v>338</v>
      </c>
      <c r="D167" s="268" t="s">
        <v>1262</v>
      </c>
      <c r="E167" s="157">
        <v>131000</v>
      </c>
      <c r="F167" s="44" t="s">
        <v>1085</v>
      </c>
      <c r="G167" s="47" t="s">
        <v>1263</v>
      </c>
    </row>
    <row r="168" spans="1:7" ht="26.25" customHeight="1" thickBot="1" x14ac:dyDescent="0.3">
      <c r="A168" s="195"/>
      <c r="B168" s="477" t="s">
        <v>330</v>
      </c>
      <c r="C168" s="478"/>
      <c r="D168" s="479"/>
      <c r="E168" s="181">
        <f>SUM(E152:E167)</f>
        <v>1720000</v>
      </c>
      <c r="F168" s="17"/>
      <c r="G168" s="18"/>
    </row>
    <row r="169" spans="1:7" x14ac:dyDescent="0.25">
      <c r="A169" s="33"/>
      <c r="B169" s="33"/>
      <c r="C169" s="33"/>
      <c r="D169" s="33"/>
      <c r="E169" s="33"/>
      <c r="F169" s="33"/>
      <c r="G169" s="33"/>
    </row>
    <row r="170" spans="1:7" x14ac:dyDescent="0.25">
      <c r="A170" s="33"/>
      <c r="B170" s="33"/>
      <c r="C170" s="33"/>
      <c r="D170" s="33"/>
      <c r="E170" s="33"/>
      <c r="F170" s="33"/>
      <c r="G170" s="33"/>
    </row>
  </sheetData>
  <mergeCells count="38">
    <mergeCell ref="B168:D168"/>
    <mergeCell ref="B146:G146"/>
    <mergeCell ref="B147:G147"/>
    <mergeCell ref="B149:G149"/>
    <mergeCell ref="B150:G150"/>
    <mergeCell ref="B148:G148"/>
    <mergeCell ref="B158:G158"/>
    <mergeCell ref="B165:G165"/>
    <mergeCell ref="B139:D139"/>
    <mergeCell ref="B6:G6"/>
    <mergeCell ref="B1:G1"/>
    <mergeCell ref="B2:G2"/>
    <mergeCell ref="B3:G3"/>
    <mergeCell ref="B4:G4"/>
    <mergeCell ref="B5:G5"/>
    <mergeCell ref="B26:D26"/>
    <mergeCell ref="B113:G113"/>
    <mergeCell ref="B34:G34"/>
    <mergeCell ref="B38:G38"/>
    <mergeCell ref="B35:G35"/>
    <mergeCell ref="B105:G105"/>
    <mergeCell ref="B106:G106"/>
    <mergeCell ref="B65:D65"/>
    <mergeCell ref="B36:G36"/>
    <mergeCell ref="B15:G15"/>
    <mergeCell ref="B21:G21"/>
    <mergeCell ref="B123:G123"/>
    <mergeCell ref="B128:G128"/>
    <mergeCell ref="B135:G135"/>
    <mergeCell ref="B43:G43"/>
    <mergeCell ref="B49:G49"/>
    <mergeCell ref="B53:G53"/>
    <mergeCell ref="B58:G58"/>
    <mergeCell ref="B61:G61"/>
    <mergeCell ref="B37:G37"/>
    <mergeCell ref="B102:G102"/>
    <mergeCell ref="B103:G103"/>
    <mergeCell ref="B104:G104"/>
  </mergeCells>
  <pageMargins left="0.70866141732283472" right="0.70866141732283472" top="0.59" bottom="0.74803149606299213" header="0.31496062992125984" footer="0.31496062992125984"/>
  <pageSetup scale="8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ColWidth="11.42578125"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ColWidth="11.42578125"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baseColWidth="10" defaultColWidth="11.42578125"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baseColWidth="10" defaultColWidth="11.42578125"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baseColWidth="10" defaultColWidth="11.42578125"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161"/>
  <sheetViews>
    <sheetView zoomScale="98" zoomScaleNormal="98" workbookViewId="0">
      <selection activeCell="E74" sqref="E74"/>
    </sheetView>
  </sheetViews>
  <sheetFormatPr baseColWidth="10" defaultColWidth="11.42578125" defaultRowHeight="15" x14ac:dyDescent="0.25"/>
  <cols>
    <col min="1" max="1" width="14.5703125" customWidth="1"/>
    <col min="2" max="2" width="31.85546875" customWidth="1"/>
    <col min="3" max="3" width="29.7109375" customWidth="1"/>
    <col min="4" max="4" width="24.5703125" customWidth="1"/>
    <col min="5" max="5" width="19" customWidth="1"/>
    <col min="6" max="6" width="15.7109375" customWidth="1"/>
    <col min="7" max="7" width="24.5703125" customWidth="1"/>
  </cols>
  <sheetData>
    <row r="1" spans="1:7" ht="36" x14ac:dyDescent="0.25">
      <c r="A1" s="64" t="s">
        <v>1035</v>
      </c>
      <c r="B1" s="457" t="s">
        <v>448</v>
      </c>
      <c r="C1" s="489"/>
      <c r="D1" s="489"/>
      <c r="E1" s="489"/>
      <c r="F1" s="489"/>
      <c r="G1" s="490"/>
    </row>
    <row r="2" spans="1:7" ht="27.75" customHeight="1" x14ac:dyDescent="0.25">
      <c r="A2" s="252" t="s">
        <v>774</v>
      </c>
      <c r="B2" s="404" t="s">
        <v>253</v>
      </c>
      <c r="C2" s="404"/>
      <c r="D2" s="404"/>
      <c r="E2" s="404"/>
      <c r="F2" s="404"/>
      <c r="G2" s="404"/>
    </row>
    <row r="3" spans="1:7" ht="27" customHeight="1" x14ac:dyDescent="0.25">
      <c r="A3" s="67" t="s">
        <v>775</v>
      </c>
      <c r="B3" s="404" t="s">
        <v>254</v>
      </c>
      <c r="C3" s="404"/>
      <c r="D3" s="404"/>
      <c r="E3" s="404"/>
      <c r="F3" s="404"/>
      <c r="G3" s="404"/>
    </row>
    <row r="4" spans="1:7" ht="27" customHeight="1" x14ac:dyDescent="0.25">
      <c r="A4" s="67" t="s">
        <v>776</v>
      </c>
      <c r="B4" s="404" t="s">
        <v>256</v>
      </c>
      <c r="C4" s="404"/>
      <c r="D4" s="404"/>
      <c r="E4" s="404"/>
      <c r="F4" s="404"/>
      <c r="G4" s="404"/>
    </row>
    <row r="5" spans="1:7" ht="17.25" customHeight="1" x14ac:dyDescent="0.25">
      <c r="A5" s="67" t="s">
        <v>1</v>
      </c>
      <c r="B5" s="404" t="s">
        <v>255</v>
      </c>
      <c r="C5" s="404"/>
      <c r="D5" s="404"/>
      <c r="E5" s="404"/>
      <c r="F5" s="404"/>
      <c r="G5" s="404"/>
    </row>
    <row r="6" spans="1:7" ht="18" customHeight="1" x14ac:dyDescent="0.25">
      <c r="A6" s="67" t="s">
        <v>2</v>
      </c>
      <c r="B6" s="52" t="s">
        <v>3</v>
      </c>
      <c r="C6" s="52" t="s">
        <v>4</v>
      </c>
      <c r="D6" s="52" t="s">
        <v>5</v>
      </c>
      <c r="E6" s="52" t="s">
        <v>6</v>
      </c>
      <c r="F6" s="52" t="s">
        <v>7</v>
      </c>
      <c r="G6" s="52" t="s">
        <v>8</v>
      </c>
    </row>
    <row r="7" spans="1:7" s="55" customFormat="1" ht="93.75" customHeight="1" x14ac:dyDescent="0.25">
      <c r="A7" s="253" t="s">
        <v>777</v>
      </c>
      <c r="B7" s="2" t="s">
        <v>708</v>
      </c>
      <c r="C7" s="337" t="s">
        <v>412</v>
      </c>
      <c r="D7" s="338" t="s">
        <v>413</v>
      </c>
      <c r="E7" s="349">
        <v>105000</v>
      </c>
      <c r="F7" s="2" t="s">
        <v>1036</v>
      </c>
      <c r="G7" s="2" t="s">
        <v>414</v>
      </c>
    </row>
    <row r="8" spans="1:7" s="55" customFormat="1" ht="93" customHeight="1" x14ac:dyDescent="0.25">
      <c r="A8" s="253" t="s">
        <v>778</v>
      </c>
      <c r="B8" s="199" t="s">
        <v>1037</v>
      </c>
      <c r="C8" s="339" t="s">
        <v>412</v>
      </c>
      <c r="D8" s="340" t="s">
        <v>413</v>
      </c>
      <c r="E8" s="348">
        <v>195000</v>
      </c>
      <c r="F8" s="341" t="s">
        <v>1036</v>
      </c>
      <c r="G8" s="4" t="s">
        <v>414</v>
      </c>
    </row>
    <row r="9" spans="1:7" s="55" customFormat="1" ht="93.75" customHeight="1" x14ac:dyDescent="0.25">
      <c r="A9" s="253" t="s">
        <v>779</v>
      </c>
      <c r="B9" s="84" t="s">
        <v>415</v>
      </c>
      <c r="C9" s="339" t="s">
        <v>416</v>
      </c>
      <c r="D9" s="340" t="s">
        <v>413</v>
      </c>
      <c r="E9" s="347">
        <v>115000</v>
      </c>
      <c r="F9" s="199" t="s">
        <v>1036</v>
      </c>
      <c r="G9" s="4" t="s">
        <v>414</v>
      </c>
    </row>
    <row r="10" spans="1:7" s="55" customFormat="1" ht="94.5" customHeight="1" x14ac:dyDescent="0.25">
      <c r="A10" s="253" t="s">
        <v>1605</v>
      </c>
      <c r="B10" s="84" t="s">
        <v>706</v>
      </c>
      <c r="C10" s="4" t="s">
        <v>417</v>
      </c>
      <c r="D10" s="4" t="s">
        <v>413</v>
      </c>
      <c r="E10" s="127">
        <v>115000</v>
      </c>
      <c r="F10" s="84" t="s">
        <v>1038</v>
      </c>
      <c r="G10" s="4" t="s">
        <v>414</v>
      </c>
    </row>
    <row r="11" spans="1:7" ht="102.75" customHeight="1" x14ac:dyDescent="0.25">
      <c r="A11" s="253" t="s">
        <v>780</v>
      </c>
      <c r="B11" s="199" t="s">
        <v>707</v>
      </c>
      <c r="C11" s="4" t="s">
        <v>418</v>
      </c>
      <c r="D11" s="4" t="s">
        <v>413</v>
      </c>
      <c r="E11" s="346">
        <v>115000</v>
      </c>
      <c r="F11" s="342" t="s">
        <v>1039</v>
      </c>
      <c r="G11" s="4" t="s">
        <v>414</v>
      </c>
    </row>
    <row r="12" spans="1:7" ht="28.5" customHeight="1" x14ac:dyDescent="0.25">
      <c r="A12" s="67" t="s">
        <v>1606</v>
      </c>
      <c r="B12" s="460" t="s">
        <v>419</v>
      </c>
      <c r="C12" s="460"/>
      <c r="D12" s="460"/>
      <c r="E12" s="460"/>
      <c r="F12" s="460"/>
      <c r="G12" s="460"/>
    </row>
    <row r="13" spans="1:7" s="55" customFormat="1" ht="25.5" customHeight="1" x14ac:dyDescent="0.25">
      <c r="A13" s="67" t="s">
        <v>1</v>
      </c>
      <c r="B13" s="460" t="s">
        <v>255</v>
      </c>
      <c r="C13" s="460"/>
      <c r="D13" s="460"/>
      <c r="E13" s="460"/>
      <c r="F13" s="460"/>
      <c r="G13" s="460"/>
    </row>
    <row r="14" spans="1:7" s="55" customFormat="1" ht="20.25" customHeight="1" x14ac:dyDescent="0.25">
      <c r="A14" s="67" t="s">
        <v>2</v>
      </c>
      <c r="B14" s="52" t="s">
        <v>3</v>
      </c>
      <c r="C14" s="52" t="s">
        <v>4</v>
      </c>
      <c r="D14" s="52" t="s">
        <v>5</v>
      </c>
      <c r="E14" s="52" t="s">
        <v>6</v>
      </c>
      <c r="F14" s="53" t="s">
        <v>7</v>
      </c>
      <c r="G14" s="54" t="s">
        <v>8</v>
      </c>
    </row>
    <row r="15" spans="1:7" ht="92.25" customHeight="1" x14ac:dyDescent="0.25">
      <c r="A15" s="254" t="s">
        <v>1607</v>
      </c>
      <c r="B15" s="102" t="s">
        <v>1315</v>
      </c>
      <c r="C15" s="102" t="s">
        <v>420</v>
      </c>
      <c r="D15" s="2" t="s">
        <v>413</v>
      </c>
      <c r="E15" s="146">
        <v>120101</v>
      </c>
      <c r="F15" s="335" t="s">
        <v>1036</v>
      </c>
      <c r="G15" s="335" t="s">
        <v>257</v>
      </c>
    </row>
    <row r="16" spans="1:7" ht="93.75" customHeight="1" x14ac:dyDescent="0.25">
      <c r="A16" s="254" t="s">
        <v>1608</v>
      </c>
      <c r="B16" s="102" t="s">
        <v>1314</v>
      </c>
      <c r="C16" s="102" t="s">
        <v>421</v>
      </c>
      <c r="D16" s="2" t="s">
        <v>413</v>
      </c>
      <c r="E16" s="148">
        <v>155000</v>
      </c>
      <c r="F16" s="335" t="s">
        <v>1036</v>
      </c>
      <c r="G16" s="335" t="s">
        <v>258</v>
      </c>
    </row>
    <row r="17" spans="1:7" s="41" customFormat="1" ht="27" customHeight="1" x14ac:dyDescent="0.25">
      <c r="A17" s="67" t="s">
        <v>1609</v>
      </c>
      <c r="B17" s="460" t="s">
        <v>259</v>
      </c>
      <c r="C17" s="460"/>
      <c r="D17" s="460"/>
      <c r="E17" s="460"/>
      <c r="F17" s="460"/>
      <c r="G17" s="460"/>
    </row>
    <row r="18" spans="1:7" s="41" customFormat="1" ht="15.75" customHeight="1" x14ac:dyDescent="0.25">
      <c r="A18" s="67" t="s">
        <v>1</v>
      </c>
      <c r="B18" s="460" t="s">
        <v>255</v>
      </c>
      <c r="C18" s="460"/>
      <c r="D18" s="460"/>
      <c r="E18" s="460"/>
      <c r="F18" s="460"/>
      <c r="G18" s="460"/>
    </row>
    <row r="19" spans="1:7" ht="16.5" customHeight="1" x14ac:dyDescent="0.25">
      <c r="A19" s="67" t="s">
        <v>709</v>
      </c>
      <c r="B19" s="52" t="s">
        <v>3</v>
      </c>
      <c r="C19" s="52" t="s">
        <v>4</v>
      </c>
      <c r="D19" s="52" t="s">
        <v>5</v>
      </c>
      <c r="E19" s="52" t="s">
        <v>6</v>
      </c>
      <c r="F19" s="53" t="s">
        <v>7</v>
      </c>
      <c r="G19" s="54" t="s">
        <v>8</v>
      </c>
    </row>
    <row r="20" spans="1:7" ht="117" customHeight="1" x14ac:dyDescent="0.25">
      <c r="A20" s="254" t="s">
        <v>1610</v>
      </c>
      <c r="B20" s="102" t="s">
        <v>1312</v>
      </c>
      <c r="C20" s="102" t="s">
        <v>422</v>
      </c>
      <c r="D20" s="2" t="s">
        <v>413</v>
      </c>
      <c r="E20" s="146">
        <v>115000</v>
      </c>
      <c r="F20" s="56" t="s">
        <v>1036</v>
      </c>
      <c r="G20" s="335" t="s">
        <v>423</v>
      </c>
    </row>
    <row r="21" spans="1:7" s="73" customFormat="1" ht="105.75" customHeight="1" x14ac:dyDescent="0.25">
      <c r="A21" s="254" t="s">
        <v>1611</v>
      </c>
      <c r="B21" s="102" t="s">
        <v>1313</v>
      </c>
      <c r="C21" s="102" t="s">
        <v>422</v>
      </c>
      <c r="D21" s="2" t="s">
        <v>413</v>
      </c>
      <c r="E21" s="146">
        <v>195000</v>
      </c>
      <c r="F21" s="335" t="s">
        <v>1036</v>
      </c>
      <c r="G21" s="335" t="s">
        <v>260</v>
      </c>
    </row>
    <row r="22" spans="1:7" ht="146.25" customHeight="1" x14ac:dyDescent="0.25">
      <c r="A22" s="254" t="s">
        <v>1612</v>
      </c>
      <c r="B22" s="3" t="s">
        <v>1316</v>
      </c>
      <c r="C22" s="102" t="s">
        <v>422</v>
      </c>
      <c r="D22" s="2" t="s">
        <v>413</v>
      </c>
      <c r="E22" s="146">
        <v>105000</v>
      </c>
      <c r="F22" s="335" t="s">
        <v>1036</v>
      </c>
      <c r="G22" s="335" t="s">
        <v>260</v>
      </c>
    </row>
    <row r="23" spans="1:7" s="55" customFormat="1" ht="27" customHeight="1" x14ac:dyDescent="0.25">
      <c r="A23" s="67" t="s">
        <v>1614</v>
      </c>
      <c r="B23" s="460" t="s">
        <v>1040</v>
      </c>
      <c r="C23" s="460"/>
      <c r="D23" s="460"/>
      <c r="E23" s="460"/>
      <c r="F23" s="460"/>
      <c r="G23" s="460"/>
    </row>
    <row r="24" spans="1:7" s="55" customFormat="1" ht="20.25" customHeight="1" x14ac:dyDescent="0.25">
      <c r="A24" s="67" t="s">
        <v>1</v>
      </c>
      <c r="B24" s="460" t="s">
        <v>255</v>
      </c>
      <c r="C24" s="460"/>
      <c r="D24" s="460"/>
      <c r="E24" s="460"/>
      <c r="F24" s="460"/>
      <c r="G24" s="460"/>
    </row>
    <row r="25" spans="1:7" s="55" customFormat="1" ht="19.5" customHeight="1" x14ac:dyDescent="0.25">
      <c r="A25" s="67" t="s">
        <v>2</v>
      </c>
      <c r="B25" s="343" t="s">
        <v>3</v>
      </c>
      <c r="C25" s="343" t="s">
        <v>4</v>
      </c>
      <c r="D25" s="343" t="s">
        <v>5</v>
      </c>
      <c r="E25" s="343" t="s">
        <v>6</v>
      </c>
      <c r="F25" s="343" t="s">
        <v>7</v>
      </c>
      <c r="G25" s="343" t="s">
        <v>8</v>
      </c>
    </row>
    <row r="26" spans="1:7" s="55" customFormat="1" ht="54.75" customHeight="1" x14ac:dyDescent="0.25">
      <c r="A26" s="254" t="s">
        <v>1615</v>
      </c>
      <c r="B26" s="3" t="s">
        <v>1041</v>
      </c>
      <c r="C26" s="3" t="s">
        <v>1043</v>
      </c>
      <c r="D26" s="3" t="s">
        <v>1045</v>
      </c>
      <c r="E26" s="344">
        <v>6000</v>
      </c>
      <c r="F26" s="40" t="s">
        <v>1047</v>
      </c>
      <c r="G26" s="84" t="s">
        <v>1049</v>
      </c>
    </row>
    <row r="27" spans="1:7" s="55" customFormat="1" ht="95.25" customHeight="1" x14ac:dyDescent="0.25">
      <c r="A27" s="254" t="s">
        <v>1616</v>
      </c>
      <c r="B27" s="3" t="s">
        <v>1042</v>
      </c>
      <c r="C27" s="3" t="s">
        <v>1044</v>
      </c>
      <c r="D27" s="3" t="s">
        <v>1046</v>
      </c>
      <c r="E27" s="345">
        <v>6000</v>
      </c>
      <c r="F27" s="40" t="s">
        <v>1048</v>
      </c>
      <c r="G27" s="84" t="s">
        <v>1613</v>
      </c>
    </row>
    <row r="28" spans="1:7" s="55" customFormat="1" ht="29.25" customHeight="1" x14ac:dyDescent="0.25">
      <c r="A28" s="67" t="s">
        <v>1617</v>
      </c>
      <c r="B28" s="488" t="s">
        <v>340</v>
      </c>
      <c r="C28" s="488"/>
      <c r="D28" s="488"/>
      <c r="E28" s="488"/>
      <c r="F28" s="488"/>
      <c r="G28" s="488"/>
    </row>
    <row r="29" spans="1:7" s="55" customFormat="1" ht="27" customHeight="1" x14ac:dyDescent="0.25">
      <c r="A29" s="67" t="s">
        <v>1618</v>
      </c>
      <c r="B29" s="460" t="s">
        <v>424</v>
      </c>
      <c r="C29" s="460"/>
      <c r="D29" s="460"/>
      <c r="E29" s="460"/>
      <c r="F29" s="460"/>
      <c r="G29" s="460"/>
    </row>
    <row r="30" spans="1:7" s="55" customFormat="1" ht="17.25" customHeight="1" x14ac:dyDescent="0.25">
      <c r="A30" s="67" t="s">
        <v>1</v>
      </c>
      <c r="B30" s="460" t="s">
        <v>255</v>
      </c>
      <c r="C30" s="460"/>
      <c r="D30" s="460"/>
      <c r="E30" s="460"/>
      <c r="F30" s="460"/>
      <c r="G30" s="460"/>
    </row>
    <row r="31" spans="1:7" s="55" customFormat="1" ht="16.5" customHeight="1" x14ac:dyDescent="0.25">
      <c r="A31" s="67" t="s">
        <v>2</v>
      </c>
      <c r="B31" s="52" t="s">
        <v>3</v>
      </c>
      <c r="C31" s="52" t="s">
        <v>4</v>
      </c>
      <c r="D31" s="52" t="s">
        <v>5</v>
      </c>
      <c r="E31" s="52" t="s">
        <v>6</v>
      </c>
      <c r="F31" s="53" t="s">
        <v>7</v>
      </c>
      <c r="G31" s="54" t="s">
        <v>8</v>
      </c>
    </row>
    <row r="32" spans="1:7" s="55" customFormat="1" ht="149.25" customHeight="1" x14ac:dyDescent="0.25">
      <c r="A32" s="254" t="s">
        <v>1619</v>
      </c>
      <c r="B32" s="3" t="s">
        <v>710</v>
      </c>
      <c r="C32" s="3" t="s">
        <v>425</v>
      </c>
      <c r="D32" s="4" t="s">
        <v>413</v>
      </c>
      <c r="E32" s="140">
        <v>294000</v>
      </c>
      <c r="F32" s="40" t="s">
        <v>678</v>
      </c>
      <c r="G32" s="84" t="s">
        <v>341</v>
      </c>
    </row>
    <row r="33" spans="1:7" s="55" customFormat="1" ht="32.25" customHeight="1" x14ac:dyDescent="0.25">
      <c r="A33" s="205"/>
      <c r="B33" s="486" t="s">
        <v>449</v>
      </c>
      <c r="C33" s="486"/>
      <c r="D33" s="486"/>
      <c r="E33" s="206">
        <f>SUM(E7:E32)</f>
        <v>1641101</v>
      </c>
      <c r="F33" s="204"/>
      <c r="G33" s="204"/>
    </row>
    <row r="34" spans="1:7" s="55" customFormat="1" ht="24" customHeight="1" x14ac:dyDescent="0.25">
      <c r="A34" s="33"/>
      <c r="B34" s="33"/>
      <c r="C34" s="33"/>
      <c r="D34" s="33"/>
      <c r="E34" s="33"/>
      <c r="F34" s="33"/>
      <c r="G34" s="33"/>
    </row>
    <row r="35" spans="1:7" ht="36" customHeight="1" x14ac:dyDescent="0.25">
      <c r="A35" s="64" t="s">
        <v>1026</v>
      </c>
      <c r="B35" s="457" t="s">
        <v>450</v>
      </c>
      <c r="C35" s="458"/>
      <c r="D35" s="458"/>
      <c r="E35" s="458"/>
      <c r="F35" s="458"/>
      <c r="G35" s="459"/>
    </row>
    <row r="36" spans="1:7" ht="27.75" customHeight="1" x14ac:dyDescent="0.25">
      <c r="A36" s="28" t="s">
        <v>1620</v>
      </c>
      <c r="B36" s="483" t="s">
        <v>253</v>
      </c>
      <c r="C36" s="484"/>
      <c r="D36" s="484"/>
      <c r="E36" s="484"/>
      <c r="F36" s="484"/>
      <c r="G36" s="487"/>
    </row>
    <row r="37" spans="1:7" ht="25.5" x14ac:dyDescent="0.25">
      <c r="A37" s="198" t="s">
        <v>1623</v>
      </c>
      <c r="B37" s="483" t="s">
        <v>261</v>
      </c>
      <c r="C37" s="484"/>
      <c r="D37" s="484"/>
      <c r="E37" s="484"/>
      <c r="F37" s="484"/>
      <c r="G37" s="485"/>
    </row>
    <row r="38" spans="1:7" ht="27.75" customHeight="1" x14ac:dyDescent="0.25">
      <c r="A38" s="28" t="s">
        <v>1625</v>
      </c>
      <c r="B38" s="483" t="s">
        <v>332</v>
      </c>
      <c r="C38" s="484"/>
      <c r="D38" s="484"/>
      <c r="E38" s="484"/>
      <c r="F38" s="484"/>
      <c r="G38" s="485"/>
    </row>
    <row r="39" spans="1:7" ht="16.5" customHeight="1" x14ac:dyDescent="0.25">
      <c r="A39" s="28" t="s">
        <v>1</v>
      </c>
      <c r="B39" s="483" t="s">
        <v>1337</v>
      </c>
      <c r="C39" s="484"/>
      <c r="D39" s="484"/>
      <c r="E39" s="484"/>
      <c r="F39" s="484"/>
      <c r="G39" s="485"/>
    </row>
    <row r="40" spans="1:7" ht="20.25" customHeight="1" x14ac:dyDescent="0.25">
      <c r="A40" s="28" t="s">
        <v>709</v>
      </c>
      <c r="B40" s="50" t="s">
        <v>3</v>
      </c>
      <c r="C40" s="50" t="s">
        <v>4</v>
      </c>
      <c r="D40" s="50" t="s">
        <v>5</v>
      </c>
      <c r="E40" s="50" t="s">
        <v>262</v>
      </c>
      <c r="F40" s="50" t="s">
        <v>7</v>
      </c>
      <c r="G40" s="60" t="s">
        <v>8</v>
      </c>
    </row>
    <row r="41" spans="1:7" ht="91.5" customHeight="1" x14ac:dyDescent="0.25">
      <c r="A41" s="255" t="s">
        <v>1626</v>
      </c>
      <c r="B41" s="80" t="s">
        <v>1338</v>
      </c>
      <c r="C41" s="61" t="s">
        <v>1339</v>
      </c>
      <c r="D41" s="68" t="s">
        <v>1340</v>
      </c>
      <c r="E41" s="152">
        <v>27000</v>
      </c>
      <c r="F41" s="51" t="s">
        <v>1025</v>
      </c>
      <c r="G41" s="51" t="s">
        <v>1341</v>
      </c>
    </row>
    <row r="42" spans="1:7" ht="79.5" customHeight="1" x14ac:dyDescent="0.25">
      <c r="A42" s="255" t="s">
        <v>1627</v>
      </c>
      <c r="B42" s="81" t="s">
        <v>1346</v>
      </c>
      <c r="C42" s="61" t="s">
        <v>1339</v>
      </c>
      <c r="D42" s="68" t="s">
        <v>1344</v>
      </c>
      <c r="E42" s="152">
        <v>42000</v>
      </c>
      <c r="F42" s="81" t="s">
        <v>1343</v>
      </c>
      <c r="G42" s="69" t="s">
        <v>1342</v>
      </c>
    </row>
    <row r="43" spans="1:7" s="55" customFormat="1" ht="66.75" customHeight="1" x14ac:dyDescent="0.25">
      <c r="A43" s="255" t="s">
        <v>1628</v>
      </c>
      <c r="B43" s="81" t="s">
        <v>1345</v>
      </c>
      <c r="C43" s="61" t="s">
        <v>1347</v>
      </c>
      <c r="D43" s="68" t="s">
        <v>1348</v>
      </c>
      <c r="E43" s="383" t="s">
        <v>1856</v>
      </c>
      <c r="F43" s="81" t="s">
        <v>1022</v>
      </c>
      <c r="G43" s="69" t="s">
        <v>1349</v>
      </c>
    </row>
    <row r="44" spans="1:7" ht="78" customHeight="1" x14ac:dyDescent="0.25">
      <c r="A44" s="255" t="s">
        <v>1629</v>
      </c>
      <c r="B44" s="81" t="s">
        <v>1350</v>
      </c>
      <c r="C44" s="61" t="s">
        <v>426</v>
      </c>
      <c r="D44" s="68" t="s">
        <v>1351</v>
      </c>
      <c r="E44" s="152">
        <v>87000</v>
      </c>
      <c r="F44" s="81" t="s">
        <v>1352</v>
      </c>
      <c r="G44" s="69" t="s">
        <v>1353</v>
      </c>
    </row>
    <row r="45" spans="1:7" ht="80.25" customHeight="1" x14ac:dyDescent="0.25">
      <c r="A45" s="255" t="s">
        <v>1630</v>
      </c>
      <c r="B45" s="70" t="s">
        <v>1354</v>
      </c>
      <c r="C45" s="61" t="s">
        <v>426</v>
      </c>
      <c r="D45" s="70" t="s">
        <v>1355</v>
      </c>
      <c r="E45" s="207">
        <v>68000</v>
      </c>
      <c r="F45" s="70" t="s">
        <v>1352</v>
      </c>
      <c r="G45" s="71" t="s">
        <v>1353</v>
      </c>
    </row>
    <row r="46" spans="1:7" ht="78.75" customHeight="1" x14ac:dyDescent="0.25">
      <c r="A46" s="255" t="s">
        <v>1631</v>
      </c>
      <c r="B46" s="70" t="s">
        <v>1357</v>
      </c>
      <c r="C46" s="61" t="s">
        <v>426</v>
      </c>
      <c r="D46" s="70" t="s">
        <v>1348</v>
      </c>
      <c r="E46" s="385" t="s">
        <v>1856</v>
      </c>
      <c r="F46" s="70" t="s">
        <v>1031</v>
      </c>
      <c r="G46" s="71" t="s">
        <v>1356</v>
      </c>
    </row>
    <row r="47" spans="1:7" s="55" customFormat="1" ht="81" customHeight="1" x14ac:dyDescent="0.25">
      <c r="A47" s="255" t="s">
        <v>1624</v>
      </c>
      <c r="B47" s="70" t="s">
        <v>1358</v>
      </c>
      <c r="C47" s="61" t="s">
        <v>426</v>
      </c>
      <c r="D47" s="70" t="s">
        <v>1359</v>
      </c>
      <c r="E47" s="207">
        <v>88000</v>
      </c>
      <c r="F47" s="51" t="s">
        <v>1292</v>
      </c>
      <c r="G47" s="71" t="s">
        <v>1360</v>
      </c>
    </row>
    <row r="48" spans="1:7" s="55" customFormat="1" ht="80.25" customHeight="1" x14ac:dyDescent="0.25">
      <c r="A48" s="255" t="s">
        <v>1632</v>
      </c>
      <c r="B48" s="70" t="s">
        <v>1362</v>
      </c>
      <c r="C48" s="61" t="s">
        <v>426</v>
      </c>
      <c r="D48" s="70" t="s">
        <v>1348</v>
      </c>
      <c r="E48" s="385" t="s">
        <v>1856</v>
      </c>
      <c r="F48" s="51" t="s">
        <v>1031</v>
      </c>
      <c r="G48" s="71" t="s">
        <v>1361</v>
      </c>
    </row>
    <row r="49" spans="1:7" ht="80.25" customHeight="1" x14ac:dyDescent="0.25">
      <c r="A49" s="255" t="s">
        <v>1633</v>
      </c>
      <c r="B49" s="81" t="s">
        <v>1363</v>
      </c>
      <c r="C49" s="81" t="s">
        <v>427</v>
      </c>
      <c r="D49" s="68" t="s">
        <v>1364</v>
      </c>
      <c r="E49" s="152">
        <v>46000</v>
      </c>
      <c r="F49" s="81" t="s">
        <v>1292</v>
      </c>
      <c r="G49" s="51" t="s">
        <v>1361</v>
      </c>
    </row>
    <row r="50" spans="1:7" ht="66.75" customHeight="1" x14ac:dyDescent="0.25">
      <c r="A50" s="255" t="s">
        <v>1634</v>
      </c>
      <c r="B50" s="51" t="s">
        <v>1367</v>
      </c>
      <c r="C50" s="51" t="s">
        <v>426</v>
      </c>
      <c r="D50" s="51" t="s">
        <v>1366</v>
      </c>
      <c r="E50" s="152">
        <v>106000</v>
      </c>
      <c r="F50" s="51" t="s">
        <v>1292</v>
      </c>
      <c r="G50" s="199" t="s">
        <v>1365</v>
      </c>
    </row>
    <row r="51" spans="1:7" ht="65.25" customHeight="1" x14ac:dyDescent="0.25">
      <c r="A51" s="255" t="s">
        <v>1635</v>
      </c>
      <c r="B51" s="51" t="s">
        <v>1370</v>
      </c>
      <c r="C51" s="51" t="s">
        <v>426</v>
      </c>
      <c r="D51" s="51" t="s">
        <v>1369</v>
      </c>
      <c r="E51" s="383" t="s">
        <v>1856</v>
      </c>
      <c r="F51" s="51" t="s">
        <v>1031</v>
      </c>
      <c r="G51" s="51" t="s">
        <v>1368</v>
      </c>
    </row>
    <row r="52" spans="1:7" ht="66.75" customHeight="1" x14ac:dyDescent="0.25">
      <c r="A52" s="255" t="s">
        <v>1636</v>
      </c>
      <c r="B52" s="81" t="s">
        <v>1371</v>
      </c>
      <c r="C52" s="51" t="s">
        <v>426</v>
      </c>
      <c r="D52" s="68" t="s">
        <v>711</v>
      </c>
      <c r="E52" s="316">
        <v>41000</v>
      </c>
      <c r="F52" s="81" t="s">
        <v>1292</v>
      </c>
      <c r="G52" s="69" t="s">
        <v>1372</v>
      </c>
    </row>
    <row r="53" spans="1:7" ht="81.75" customHeight="1" x14ac:dyDescent="0.25">
      <c r="A53" s="255" t="s">
        <v>1637</v>
      </c>
      <c r="B53" s="81" t="s">
        <v>1374</v>
      </c>
      <c r="C53" s="51" t="s">
        <v>426</v>
      </c>
      <c r="D53" s="51" t="s">
        <v>1373</v>
      </c>
      <c r="E53" s="316">
        <v>86000</v>
      </c>
      <c r="F53" s="108" t="s">
        <v>1292</v>
      </c>
      <c r="G53" s="51" t="s">
        <v>1365</v>
      </c>
    </row>
    <row r="54" spans="1:7" ht="57" customHeight="1" x14ac:dyDescent="0.25">
      <c r="A54" s="255" t="s">
        <v>1638</v>
      </c>
      <c r="B54" s="80" t="s">
        <v>1375</v>
      </c>
      <c r="C54" s="80" t="s">
        <v>428</v>
      </c>
      <c r="D54" s="80" t="s">
        <v>711</v>
      </c>
      <c r="E54" s="384">
        <v>26000</v>
      </c>
      <c r="F54" s="72" t="s">
        <v>1014</v>
      </c>
      <c r="G54" s="80" t="s">
        <v>1376</v>
      </c>
    </row>
    <row r="55" spans="1:7" ht="51.75" customHeight="1" x14ac:dyDescent="0.25">
      <c r="A55" s="255" t="s">
        <v>1639</v>
      </c>
      <c r="B55" s="81" t="s">
        <v>1380</v>
      </c>
      <c r="C55" s="51" t="s">
        <v>426</v>
      </c>
      <c r="D55" s="51" t="s">
        <v>1379</v>
      </c>
      <c r="E55" s="152">
        <v>26000</v>
      </c>
      <c r="F55" s="81" t="s">
        <v>1378</v>
      </c>
      <c r="G55" s="51" t="s">
        <v>1377</v>
      </c>
    </row>
    <row r="56" spans="1:7" s="55" customFormat="1" ht="67.5" customHeight="1" x14ac:dyDescent="0.25">
      <c r="A56" s="255" t="s">
        <v>1640</v>
      </c>
      <c r="B56" s="81" t="s">
        <v>1381</v>
      </c>
      <c r="C56" s="51" t="s">
        <v>426</v>
      </c>
      <c r="D56" s="51" t="s">
        <v>1373</v>
      </c>
      <c r="E56" s="152">
        <v>91000</v>
      </c>
      <c r="F56" s="81" t="s">
        <v>1097</v>
      </c>
      <c r="G56" s="51" t="s">
        <v>1382</v>
      </c>
    </row>
    <row r="57" spans="1:7" ht="39.75" customHeight="1" x14ac:dyDescent="0.25">
      <c r="A57" s="255" t="s">
        <v>1641</v>
      </c>
      <c r="B57" s="51" t="s">
        <v>1386</v>
      </c>
      <c r="C57" s="51" t="s">
        <v>1385</v>
      </c>
      <c r="D57" s="51" t="s">
        <v>1384</v>
      </c>
      <c r="E57" s="152">
        <v>68000</v>
      </c>
      <c r="F57" s="51" t="s">
        <v>1025</v>
      </c>
      <c r="G57" s="51" t="s">
        <v>1383</v>
      </c>
    </row>
    <row r="58" spans="1:7" ht="51.75" customHeight="1" x14ac:dyDescent="0.25">
      <c r="A58" s="255" t="s">
        <v>1642</v>
      </c>
      <c r="B58" s="80" t="s">
        <v>1387</v>
      </c>
      <c r="C58" s="51" t="s">
        <v>1385</v>
      </c>
      <c r="D58" s="80" t="s">
        <v>1388</v>
      </c>
      <c r="E58" s="153">
        <v>41000</v>
      </c>
      <c r="F58" s="72" t="s">
        <v>1014</v>
      </c>
      <c r="G58" s="80" t="s">
        <v>1389</v>
      </c>
    </row>
    <row r="59" spans="1:7" ht="54.75" customHeight="1" x14ac:dyDescent="0.25">
      <c r="A59" s="255" t="s">
        <v>1643</v>
      </c>
      <c r="B59" s="80" t="s">
        <v>1392</v>
      </c>
      <c r="C59" s="80" t="s">
        <v>428</v>
      </c>
      <c r="D59" s="80" t="s">
        <v>1391</v>
      </c>
      <c r="E59" s="153">
        <v>31000</v>
      </c>
      <c r="F59" s="72" t="s">
        <v>1352</v>
      </c>
      <c r="G59" s="80" t="s">
        <v>1390</v>
      </c>
    </row>
    <row r="60" spans="1:7" ht="66.75" customHeight="1" x14ac:dyDescent="0.25">
      <c r="A60" s="255" t="s">
        <v>1644</v>
      </c>
      <c r="B60" s="80" t="s">
        <v>1393</v>
      </c>
      <c r="C60" s="80" t="s">
        <v>428</v>
      </c>
      <c r="D60" s="68" t="s">
        <v>1394</v>
      </c>
      <c r="E60" s="153">
        <v>31000</v>
      </c>
      <c r="F60" s="80" t="s">
        <v>1292</v>
      </c>
      <c r="G60" s="80" t="s">
        <v>1395</v>
      </c>
    </row>
    <row r="61" spans="1:7" ht="81" customHeight="1" x14ac:dyDescent="0.25">
      <c r="A61" s="255" t="s">
        <v>1645</v>
      </c>
      <c r="B61" s="80" t="s">
        <v>1397</v>
      </c>
      <c r="C61" s="80" t="s">
        <v>428</v>
      </c>
      <c r="D61" s="80" t="s">
        <v>1399</v>
      </c>
      <c r="E61" s="153">
        <v>46000</v>
      </c>
      <c r="F61" s="51" t="s">
        <v>1292</v>
      </c>
      <c r="G61" s="80" t="s">
        <v>1396</v>
      </c>
    </row>
    <row r="62" spans="1:7" ht="56.25" customHeight="1" x14ac:dyDescent="0.25">
      <c r="A62" s="255" t="s">
        <v>1646</v>
      </c>
      <c r="B62" s="80" t="s">
        <v>1398</v>
      </c>
      <c r="C62" s="80" t="s">
        <v>428</v>
      </c>
      <c r="D62" s="80" t="s">
        <v>1401</v>
      </c>
      <c r="E62" s="153">
        <v>56000</v>
      </c>
      <c r="F62" s="51" t="s">
        <v>1292</v>
      </c>
      <c r="G62" s="80" t="s">
        <v>1400</v>
      </c>
    </row>
    <row r="63" spans="1:7" ht="54.75" customHeight="1" x14ac:dyDescent="0.25">
      <c r="A63" s="255" t="s">
        <v>1647</v>
      </c>
      <c r="B63" s="82" t="s">
        <v>1402</v>
      </c>
      <c r="C63" s="80" t="s">
        <v>428</v>
      </c>
      <c r="D63" s="109" t="s">
        <v>1369</v>
      </c>
      <c r="E63" s="386" t="s">
        <v>1856</v>
      </c>
      <c r="F63" s="86" t="s">
        <v>1014</v>
      </c>
      <c r="G63" s="80" t="s">
        <v>1403</v>
      </c>
    </row>
    <row r="64" spans="1:7" ht="70.5" customHeight="1" x14ac:dyDescent="0.25">
      <c r="A64" s="255" t="s">
        <v>1648</v>
      </c>
      <c r="B64" s="82" t="s">
        <v>1405</v>
      </c>
      <c r="C64" s="80" t="s">
        <v>428</v>
      </c>
      <c r="D64" s="80" t="s">
        <v>1391</v>
      </c>
      <c r="E64" s="154">
        <v>28000</v>
      </c>
      <c r="F64" s="82" t="s">
        <v>1352</v>
      </c>
      <c r="G64" s="80" t="s">
        <v>1404</v>
      </c>
    </row>
    <row r="65" spans="1:7" s="55" customFormat="1" ht="64.5" customHeight="1" x14ac:dyDescent="0.25">
      <c r="A65" s="255" t="s">
        <v>1649</v>
      </c>
      <c r="B65" s="82" t="s">
        <v>1406</v>
      </c>
      <c r="C65" s="80" t="s">
        <v>428</v>
      </c>
      <c r="D65" s="80" t="s">
        <v>1407</v>
      </c>
      <c r="E65" s="154">
        <v>46000</v>
      </c>
      <c r="F65" s="82" t="s">
        <v>1408</v>
      </c>
      <c r="G65" s="80" t="s">
        <v>1409</v>
      </c>
    </row>
    <row r="66" spans="1:7" s="55" customFormat="1" ht="48" customHeight="1" x14ac:dyDescent="0.25">
      <c r="A66" s="255" t="s">
        <v>1650</v>
      </c>
      <c r="B66" s="82" t="s">
        <v>1411</v>
      </c>
      <c r="C66" s="80" t="s">
        <v>1410</v>
      </c>
      <c r="D66" s="80" t="s">
        <v>263</v>
      </c>
      <c r="E66" s="154">
        <v>22000</v>
      </c>
      <c r="F66" s="82" t="s">
        <v>1025</v>
      </c>
      <c r="G66" s="80" t="s">
        <v>430</v>
      </c>
    </row>
    <row r="67" spans="1:7" s="55" customFormat="1" ht="54.75" customHeight="1" x14ac:dyDescent="0.25">
      <c r="A67" s="255" t="s">
        <v>1651</v>
      </c>
      <c r="B67" s="82" t="s">
        <v>1412</v>
      </c>
      <c r="C67" s="80" t="s">
        <v>1413</v>
      </c>
      <c r="D67" s="80" t="s">
        <v>1414</v>
      </c>
      <c r="E67" s="154">
        <v>141000</v>
      </c>
      <c r="F67" s="82" t="s">
        <v>1017</v>
      </c>
      <c r="G67" s="80" t="s">
        <v>429</v>
      </c>
    </row>
    <row r="68" spans="1:7" s="55" customFormat="1" ht="45" customHeight="1" x14ac:dyDescent="0.25">
      <c r="A68" s="255" t="s">
        <v>1652</v>
      </c>
      <c r="B68" s="82" t="s">
        <v>1417</v>
      </c>
      <c r="C68" s="80" t="s">
        <v>428</v>
      </c>
      <c r="D68" s="80" t="s">
        <v>1379</v>
      </c>
      <c r="E68" s="154">
        <v>26000</v>
      </c>
      <c r="F68" s="82" t="s">
        <v>1416</v>
      </c>
      <c r="G68" s="80" t="s">
        <v>1415</v>
      </c>
    </row>
    <row r="69" spans="1:7" s="55" customFormat="1" ht="40.5" customHeight="1" x14ac:dyDescent="0.25">
      <c r="A69" s="255" t="s">
        <v>1653</v>
      </c>
      <c r="B69" s="82" t="s">
        <v>1423</v>
      </c>
      <c r="C69" s="80" t="s">
        <v>1419</v>
      </c>
      <c r="D69" s="80" t="s">
        <v>263</v>
      </c>
      <c r="E69" s="154">
        <v>18500</v>
      </c>
      <c r="F69" s="82" t="s">
        <v>1011</v>
      </c>
      <c r="G69" s="80" t="s">
        <v>1420</v>
      </c>
    </row>
    <row r="70" spans="1:7" s="55" customFormat="1" ht="66.75" customHeight="1" x14ac:dyDescent="0.25">
      <c r="A70" s="255" t="s">
        <v>1654</v>
      </c>
      <c r="B70" s="82" t="s">
        <v>1418</v>
      </c>
      <c r="C70" s="80" t="s">
        <v>1422</v>
      </c>
      <c r="D70" s="382" t="s">
        <v>1421</v>
      </c>
      <c r="E70" s="382">
        <v>26000</v>
      </c>
      <c r="F70" s="82" t="s">
        <v>1289</v>
      </c>
      <c r="G70" s="80" t="s">
        <v>1424</v>
      </c>
    </row>
    <row r="71" spans="1:7" s="55" customFormat="1" ht="93" customHeight="1" x14ac:dyDescent="0.25">
      <c r="A71" s="255" t="s">
        <v>1655</v>
      </c>
      <c r="B71" s="82" t="s">
        <v>1425</v>
      </c>
      <c r="C71" s="80" t="s">
        <v>1426</v>
      </c>
      <c r="D71" s="80" t="s">
        <v>1369</v>
      </c>
      <c r="E71" s="386" t="s">
        <v>1856</v>
      </c>
      <c r="F71" s="82" t="s">
        <v>1332</v>
      </c>
      <c r="G71" s="80" t="s">
        <v>1427</v>
      </c>
    </row>
    <row r="72" spans="1:7" s="55" customFormat="1" ht="94.5" customHeight="1" x14ac:dyDescent="0.25">
      <c r="A72" s="255" t="s">
        <v>1656</v>
      </c>
      <c r="B72" s="82" t="s">
        <v>1429</v>
      </c>
      <c r="C72" s="80" t="s">
        <v>1426</v>
      </c>
      <c r="D72" s="80" t="s">
        <v>1428</v>
      </c>
      <c r="E72" s="154">
        <v>56000</v>
      </c>
      <c r="F72" s="82" t="s">
        <v>1332</v>
      </c>
      <c r="G72" s="80" t="s">
        <v>1427</v>
      </c>
    </row>
    <row r="73" spans="1:7" s="55" customFormat="1" ht="81" customHeight="1" x14ac:dyDescent="0.25">
      <c r="A73" s="255" t="s">
        <v>1657</v>
      </c>
      <c r="B73" s="82" t="s">
        <v>1430</v>
      </c>
      <c r="C73" s="80" t="s">
        <v>1431</v>
      </c>
      <c r="D73" s="80" t="s">
        <v>1432</v>
      </c>
      <c r="E73" s="154">
        <v>46000</v>
      </c>
      <c r="F73" s="82" t="s">
        <v>1289</v>
      </c>
      <c r="G73" s="80" t="s">
        <v>1433</v>
      </c>
    </row>
    <row r="74" spans="1:7" s="55" customFormat="1" ht="52.5" customHeight="1" x14ac:dyDescent="0.25">
      <c r="A74" s="255" t="s">
        <v>1658</v>
      </c>
      <c r="B74" s="82" t="s">
        <v>1437</v>
      </c>
      <c r="C74" s="80" t="s">
        <v>1436</v>
      </c>
      <c r="D74" s="80" t="s">
        <v>1435</v>
      </c>
      <c r="E74" s="386" t="s">
        <v>1856</v>
      </c>
      <c r="F74" s="82" t="s">
        <v>1025</v>
      </c>
      <c r="G74" s="80" t="s">
        <v>1434</v>
      </c>
    </row>
    <row r="75" spans="1:7" s="55" customFormat="1" ht="42" customHeight="1" x14ac:dyDescent="0.25">
      <c r="A75" s="255" t="s">
        <v>1659</v>
      </c>
      <c r="B75" s="82" t="s">
        <v>1438</v>
      </c>
      <c r="C75" s="80" t="s">
        <v>1439</v>
      </c>
      <c r="D75" s="80" t="s">
        <v>1440</v>
      </c>
      <c r="E75" s="154">
        <v>36000</v>
      </c>
      <c r="F75" s="82" t="s">
        <v>1293</v>
      </c>
      <c r="G75" s="80" t="s">
        <v>1441</v>
      </c>
    </row>
    <row r="76" spans="1:7" s="55" customFormat="1" ht="92.25" customHeight="1" x14ac:dyDescent="0.25">
      <c r="A76" s="255" t="s">
        <v>1660</v>
      </c>
      <c r="B76" s="82" t="s">
        <v>1443</v>
      </c>
      <c r="C76" s="80" t="s">
        <v>1442</v>
      </c>
      <c r="D76" s="80" t="s">
        <v>263</v>
      </c>
      <c r="E76" s="154">
        <v>24000</v>
      </c>
      <c r="F76" s="82" t="s">
        <v>1021</v>
      </c>
      <c r="G76" s="80" t="s">
        <v>1449</v>
      </c>
    </row>
    <row r="77" spans="1:7" s="55" customFormat="1" ht="81.75" customHeight="1" x14ac:dyDescent="0.25">
      <c r="A77" s="255" t="s">
        <v>1661</v>
      </c>
      <c r="B77" s="82" t="s">
        <v>1444</v>
      </c>
      <c r="C77" s="80" t="s">
        <v>1445</v>
      </c>
      <c r="D77" s="80" t="s">
        <v>1446</v>
      </c>
      <c r="E77" s="154">
        <v>22000</v>
      </c>
      <c r="F77" s="82" t="s">
        <v>1021</v>
      </c>
      <c r="G77" s="80" t="s">
        <v>1447</v>
      </c>
    </row>
    <row r="78" spans="1:7" s="55" customFormat="1" ht="80.25" customHeight="1" x14ac:dyDescent="0.25">
      <c r="A78" s="255" t="s">
        <v>1662</v>
      </c>
      <c r="B78" s="82" t="s">
        <v>1451</v>
      </c>
      <c r="C78" s="80" t="s">
        <v>1347</v>
      </c>
      <c r="D78" s="80" t="s">
        <v>1450</v>
      </c>
      <c r="E78" s="154">
        <v>56000</v>
      </c>
      <c r="F78" s="82" t="s">
        <v>1299</v>
      </c>
      <c r="G78" s="80" t="s">
        <v>1448</v>
      </c>
    </row>
    <row r="79" spans="1:7" s="55" customFormat="1" ht="31.5" customHeight="1" x14ac:dyDescent="0.25">
      <c r="A79" s="205"/>
      <c r="B79" s="486" t="s">
        <v>451</v>
      </c>
      <c r="C79" s="486"/>
      <c r="D79" s="486"/>
      <c r="E79" s="206">
        <f>SUM(E41+E42+E44+E45+E47+E49+E50+E52+E53+E54+E55+E56+E57+E58+E59+E60+E61+E62+E64+E65+E66+E67+E68+E69+E70+E72+E73+E75+E76+E77+E78)</f>
        <v>1554500</v>
      </c>
      <c r="F79" s="204"/>
      <c r="G79" s="204"/>
    </row>
    <row r="80" spans="1:7" s="55" customFormat="1" ht="33" customHeight="1" x14ac:dyDescent="0.25">
      <c r="A80" s="264"/>
      <c r="B80" s="265"/>
      <c r="C80" s="265"/>
      <c r="D80" s="265"/>
      <c r="E80" s="266"/>
      <c r="F80" s="35"/>
      <c r="G80" s="35"/>
    </row>
    <row r="81" spans="1:7" s="55" customFormat="1" ht="33" customHeight="1" x14ac:dyDescent="0.25">
      <c r="A81" s="264"/>
      <c r="B81" s="265"/>
      <c r="C81" s="265"/>
      <c r="D81" s="265"/>
      <c r="E81" s="266"/>
      <c r="F81" s="35"/>
      <c r="G81" s="35"/>
    </row>
    <row r="82" spans="1:7" s="55" customFormat="1" ht="33" customHeight="1" x14ac:dyDescent="0.25">
      <c r="A82" s="264"/>
      <c r="B82" s="265"/>
      <c r="C82" s="265"/>
      <c r="D82" s="265"/>
      <c r="E82" s="266"/>
      <c r="F82" s="35"/>
      <c r="G82" s="35"/>
    </row>
    <row r="83" spans="1:7" s="55" customFormat="1" ht="33" customHeight="1" x14ac:dyDescent="0.25">
      <c r="A83" s="264"/>
      <c r="B83" s="265"/>
      <c r="C83" s="265"/>
      <c r="D83" s="265"/>
      <c r="E83" s="266"/>
      <c r="F83" s="35"/>
      <c r="G83" s="35"/>
    </row>
    <row r="84" spans="1:7" s="55" customFormat="1" ht="33" customHeight="1" x14ac:dyDescent="0.25">
      <c r="A84" s="264"/>
      <c r="B84" s="265"/>
      <c r="C84" s="265"/>
      <c r="D84" s="265"/>
      <c r="E84" s="266"/>
      <c r="F84" s="35"/>
      <c r="G84" s="35"/>
    </row>
    <row r="85" spans="1:7" s="55" customFormat="1" ht="33" customHeight="1" x14ac:dyDescent="0.25">
      <c r="A85" s="264"/>
      <c r="B85" s="265"/>
      <c r="C85" s="265"/>
      <c r="D85" s="265"/>
      <c r="E85" s="266"/>
      <c r="F85" s="35"/>
      <c r="G85" s="35"/>
    </row>
    <row r="86" spans="1:7" s="55" customFormat="1" ht="33" customHeight="1" x14ac:dyDescent="0.25">
      <c r="A86" s="264"/>
      <c r="B86" s="265"/>
      <c r="C86" s="265"/>
      <c r="D86" s="265"/>
      <c r="E86" s="266"/>
      <c r="F86" s="35"/>
      <c r="G86" s="35"/>
    </row>
    <row r="87" spans="1:7" s="55" customFormat="1" ht="33" customHeight="1" x14ac:dyDescent="0.25">
      <c r="A87" s="264"/>
      <c r="B87" s="265"/>
      <c r="C87" s="265"/>
      <c r="D87" s="265"/>
      <c r="E87" s="266"/>
      <c r="F87" s="35"/>
      <c r="G87" s="35"/>
    </row>
    <row r="88" spans="1:7" s="55" customFormat="1" ht="33" customHeight="1" x14ac:dyDescent="0.25">
      <c r="A88" s="264"/>
      <c r="B88" s="265"/>
      <c r="C88" s="265"/>
      <c r="D88" s="265"/>
      <c r="E88" s="266"/>
      <c r="F88" s="35"/>
      <c r="G88" s="35"/>
    </row>
    <row r="89" spans="1:7" s="55" customFormat="1" ht="33" customHeight="1" x14ac:dyDescent="0.25">
      <c r="A89" s="264"/>
      <c r="B89" s="265"/>
      <c r="C89" s="265"/>
      <c r="D89" s="265"/>
      <c r="E89" s="266"/>
      <c r="F89" s="35"/>
      <c r="G89" s="35"/>
    </row>
    <row r="90" spans="1:7" s="55" customFormat="1" ht="33" customHeight="1" x14ac:dyDescent="0.25">
      <c r="A90" s="264"/>
      <c r="B90" s="265"/>
      <c r="C90" s="265"/>
      <c r="D90" s="265"/>
      <c r="E90" s="266"/>
      <c r="F90" s="35"/>
      <c r="G90" s="35"/>
    </row>
    <row r="91" spans="1:7" ht="36.75" customHeight="1" x14ac:dyDescent="0.25">
      <c r="A91" s="200" t="s">
        <v>1034</v>
      </c>
      <c r="B91" s="457" t="s">
        <v>452</v>
      </c>
      <c r="C91" s="458"/>
      <c r="D91" s="458"/>
      <c r="E91" s="458"/>
      <c r="F91" s="458"/>
      <c r="G91" s="459"/>
    </row>
    <row r="92" spans="1:7" ht="25.5" x14ac:dyDescent="0.25">
      <c r="A92" s="28" t="s">
        <v>1621</v>
      </c>
      <c r="B92" s="404" t="s">
        <v>253</v>
      </c>
      <c r="C92" s="404"/>
      <c r="D92" s="404"/>
      <c r="E92" s="404"/>
      <c r="F92" s="404"/>
      <c r="G92" s="404"/>
    </row>
    <row r="93" spans="1:7" ht="25.5" x14ac:dyDescent="0.25">
      <c r="A93" s="28" t="s">
        <v>1622</v>
      </c>
      <c r="B93" s="404" t="s">
        <v>264</v>
      </c>
      <c r="C93" s="404"/>
      <c r="D93" s="404"/>
      <c r="E93" s="404"/>
      <c r="F93" s="404"/>
      <c r="G93" s="464"/>
    </row>
    <row r="94" spans="1:7" ht="26.25" customHeight="1" x14ac:dyDescent="0.25">
      <c r="A94" s="28" t="s">
        <v>1663</v>
      </c>
      <c r="B94" s="404" t="s">
        <v>265</v>
      </c>
      <c r="C94" s="404"/>
      <c r="D94" s="404"/>
      <c r="E94" s="404"/>
      <c r="F94" s="404"/>
      <c r="G94" s="464"/>
    </row>
    <row r="95" spans="1:7" ht="18.75" customHeight="1" x14ac:dyDescent="0.25">
      <c r="A95" s="28" t="s">
        <v>1</v>
      </c>
      <c r="B95" s="404" t="s">
        <v>266</v>
      </c>
      <c r="C95" s="404"/>
      <c r="D95" s="404"/>
      <c r="E95" s="404"/>
      <c r="F95" s="404"/>
      <c r="G95" s="464"/>
    </row>
    <row r="96" spans="1:7" ht="18.75" customHeight="1" x14ac:dyDescent="0.25">
      <c r="A96" s="20" t="s">
        <v>2</v>
      </c>
      <c r="B96" s="50" t="s">
        <v>3</v>
      </c>
      <c r="C96" s="50" t="s">
        <v>4</v>
      </c>
      <c r="D96" s="50" t="s">
        <v>5</v>
      </c>
      <c r="E96" s="50" t="s">
        <v>6</v>
      </c>
      <c r="F96" s="50" t="s">
        <v>7</v>
      </c>
      <c r="G96" s="50" t="s">
        <v>8</v>
      </c>
    </row>
    <row r="97" spans="1:7" ht="83.25" customHeight="1" x14ac:dyDescent="0.25">
      <c r="A97" s="218" t="s">
        <v>1664</v>
      </c>
      <c r="B97" s="3" t="s">
        <v>431</v>
      </c>
      <c r="C97" s="3" t="s">
        <v>267</v>
      </c>
      <c r="D97" s="3" t="s">
        <v>712</v>
      </c>
      <c r="E97" s="141">
        <v>155000</v>
      </c>
      <c r="F97" s="3" t="s">
        <v>1027</v>
      </c>
      <c r="G97" s="3" t="s">
        <v>447</v>
      </c>
    </row>
    <row r="98" spans="1:7" ht="79.5" customHeight="1" x14ac:dyDescent="0.25">
      <c r="A98" s="218" t="s">
        <v>1665</v>
      </c>
      <c r="B98" s="3" t="s">
        <v>432</v>
      </c>
      <c r="C98" s="3" t="s">
        <v>268</v>
      </c>
      <c r="D98" s="3" t="s">
        <v>713</v>
      </c>
      <c r="E98" s="141">
        <v>154000</v>
      </c>
      <c r="F98" s="3" t="s">
        <v>1027</v>
      </c>
      <c r="G98" s="3" t="s">
        <v>433</v>
      </c>
    </row>
    <row r="99" spans="1:7" ht="130.5" customHeight="1" x14ac:dyDescent="0.25">
      <c r="A99" s="218" t="s">
        <v>1666</v>
      </c>
      <c r="B99" s="3" t="s">
        <v>434</v>
      </c>
      <c r="C99" s="3" t="s">
        <v>267</v>
      </c>
      <c r="D99" s="3" t="s">
        <v>435</v>
      </c>
      <c r="E99" s="141">
        <v>210000</v>
      </c>
      <c r="F99" s="3" t="s">
        <v>1028</v>
      </c>
      <c r="G99" s="3" t="s">
        <v>269</v>
      </c>
    </row>
    <row r="100" spans="1:7" ht="58.5" customHeight="1" x14ac:dyDescent="0.25">
      <c r="A100" s="218" t="s">
        <v>1667</v>
      </c>
      <c r="B100" s="3" t="s">
        <v>270</v>
      </c>
      <c r="C100" s="3" t="s">
        <v>271</v>
      </c>
      <c r="D100" s="3" t="s">
        <v>714</v>
      </c>
      <c r="E100" s="141">
        <v>159000</v>
      </c>
      <c r="F100" s="3" t="s">
        <v>1029</v>
      </c>
      <c r="G100" s="3" t="s">
        <v>272</v>
      </c>
    </row>
    <row r="101" spans="1:7" ht="131.25" customHeight="1" x14ac:dyDescent="0.25">
      <c r="A101" s="218" t="s">
        <v>1668</v>
      </c>
      <c r="B101" s="3" t="s">
        <v>436</v>
      </c>
      <c r="C101" s="3" t="s">
        <v>273</v>
      </c>
      <c r="D101" s="3" t="s">
        <v>712</v>
      </c>
      <c r="E101" s="141">
        <v>165000</v>
      </c>
      <c r="F101" s="3" t="s">
        <v>1030</v>
      </c>
      <c r="G101" s="3" t="s">
        <v>437</v>
      </c>
    </row>
    <row r="102" spans="1:7" s="55" customFormat="1" ht="116.25" customHeight="1" x14ac:dyDescent="0.25">
      <c r="A102" s="218" t="s">
        <v>1669</v>
      </c>
      <c r="B102" s="3" t="s">
        <v>438</v>
      </c>
      <c r="C102" s="3" t="s">
        <v>439</v>
      </c>
      <c r="D102" s="3" t="s">
        <v>715</v>
      </c>
      <c r="E102" s="141">
        <v>193000</v>
      </c>
      <c r="F102" s="3" t="s">
        <v>1031</v>
      </c>
      <c r="G102" s="3" t="s">
        <v>440</v>
      </c>
    </row>
    <row r="103" spans="1:7" ht="108.75" customHeight="1" x14ac:dyDescent="0.25">
      <c r="A103" s="218" t="s">
        <v>1670</v>
      </c>
      <c r="B103" s="3" t="s">
        <v>274</v>
      </c>
      <c r="C103" s="3" t="s">
        <v>275</v>
      </c>
      <c r="D103" s="3" t="s">
        <v>441</v>
      </c>
      <c r="E103" s="141">
        <v>160000</v>
      </c>
      <c r="F103" s="3" t="s">
        <v>1032</v>
      </c>
      <c r="G103" s="3" t="s">
        <v>442</v>
      </c>
    </row>
    <row r="104" spans="1:7" ht="69" customHeight="1" x14ac:dyDescent="0.25">
      <c r="A104" s="218" t="s">
        <v>1671</v>
      </c>
      <c r="B104" s="3" t="s">
        <v>443</v>
      </c>
      <c r="C104" s="3" t="s">
        <v>276</v>
      </c>
      <c r="D104" s="3" t="s">
        <v>716</v>
      </c>
      <c r="E104" s="141">
        <v>156000</v>
      </c>
      <c r="F104" s="3" t="s">
        <v>1033</v>
      </c>
      <c r="G104" s="3" t="s">
        <v>444</v>
      </c>
    </row>
    <row r="105" spans="1:7" s="55" customFormat="1" ht="69" customHeight="1" x14ac:dyDescent="0.25">
      <c r="A105" s="218" t="s">
        <v>1672</v>
      </c>
      <c r="B105" s="3" t="s">
        <v>445</v>
      </c>
      <c r="C105" s="3" t="s">
        <v>277</v>
      </c>
      <c r="D105" s="3" t="s">
        <v>712</v>
      </c>
      <c r="E105" s="389">
        <v>204000</v>
      </c>
      <c r="F105" s="3" t="s">
        <v>1053</v>
      </c>
      <c r="G105" s="3" t="s">
        <v>446</v>
      </c>
    </row>
    <row r="106" spans="1:7" ht="104.25" customHeight="1" x14ac:dyDescent="0.25">
      <c r="A106" s="218" t="s">
        <v>1673</v>
      </c>
      <c r="B106" s="3" t="s">
        <v>1050</v>
      </c>
      <c r="C106" s="3" t="s">
        <v>1051</v>
      </c>
      <c r="D106" s="352" t="s">
        <v>1052</v>
      </c>
      <c r="E106" s="389">
        <v>200000</v>
      </c>
      <c r="F106" s="353" t="s">
        <v>1054</v>
      </c>
      <c r="G106" s="3" t="s">
        <v>1055</v>
      </c>
    </row>
    <row r="107" spans="1:7" ht="19.5" customHeight="1" x14ac:dyDescent="0.25">
      <c r="A107" s="50"/>
      <c r="B107" s="491" t="s">
        <v>453</v>
      </c>
      <c r="C107" s="492"/>
      <c r="D107" s="493"/>
      <c r="E107" s="196">
        <f>SUM(E97:E106)</f>
        <v>1756000</v>
      </c>
      <c r="F107" s="57"/>
      <c r="G107" s="103"/>
    </row>
    <row r="108" spans="1:7" s="55" customFormat="1" x14ac:dyDescent="0.25">
      <c r="A108" s="116"/>
      <c r="B108" s="94"/>
      <c r="C108" s="94"/>
      <c r="D108" s="94"/>
      <c r="E108" s="117"/>
      <c r="F108" s="58"/>
      <c r="G108" s="59"/>
    </row>
    <row r="109" spans="1:7" s="55" customFormat="1" x14ac:dyDescent="0.25">
      <c r="A109" s="116"/>
      <c r="B109" s="94"/>
      <c r="C109" s="94"/>
      <c r="D109" s="94"/>
      <c r="E109" s="117"/>
      <c r="F109" s="58"/>
      <c r="G109" s="59"/>
    </row>
    <row r="110" spans="1:7" s="55" customFormat="1" x14ac:dyDescent="0.25">
      <c r="A110" s="116"/>
      <c r="B110" s="94"/>
      <c r="C110" s="94"/>
      <c r="D110" s="94"/>
      <c r="E110" s="117"/>
      <c r="F110" s="58"/>
      <c r="G110" s="59"/>
    </row>
    <row r="111" spans="1:7" s="55" customFormat="1" x14ac:dyDescent="0.25">
      <c r="A111" s="116"/>
      <c r="B111" s="94"/>
      <c r="C111" s="94"/>
      <c r="D111" s="94"/>
      <c r="E111" s="117"/>
      <c r="F111" s="58"/>
      <c r="G111" s="59"/>
    </row>
    <row r="112" spans="1:7" s="55" customFormat="1" x14ac:dyDescent="0.25">
      <c r="A112" s="116"/>
      <c r="B112" s="94"/>
      <c r="C112" s="94"/>
      <c r="D112" s="94"/>
      <c r="E112" s="117"/>
      <c r="F112" s="58"/>
      <c r="G112" s="59"/>
    </row>
    <row r="113" spans="1:7" s="55" customFormat="1" x14ac:dyDescent="0.25">
      <c r="A113" s="116"/>
      <c r="B113" s="94"/>
      <c r="C113" s="94"/>
      <c r="D113" s="94"/>
      <c r="E113" s="117"/>
      <c r="F113" s="58"/>
      <c r="G113" s="59"/>
    </row>
    <row r="114" spans="1:7" s="55" customFormat="1" x14ac:dyDescent="0.25">
      <c r="A114" s="116"/>
      <c r="B114" s="94"/>
      <c r="C114" s="94"/>
      <c r="D114" s="94"/>
      <c r="E114" s="117"/>
      <c r="F114" s="58"/>
      <c r="G114" s="59"/>
    </row>
    <row r="115" spans="1:7" s="55" customFormat="1" x14ac:dyDescent="0.25">
      <c r="A115" s="116"/>
      <c r="B115" s="94"/>
      <c r="C115" s="94"/>
      <c r="D115" s="94"/>
      <c r="E115" s="117"/>
      <c r="F115" s="58"/>
      <c r="G115" s="59"/>
    </row>
    <row r="116" spans="1:7" s="55" customFormat="1" x14ac:dyDescent="0.25">
      <c r="A116" s="116"/>
      <c r="B116" s="94"/>
      <c r="C116" s="94"/>
      <c r="D116" s="94"/>
      <c r="E116" s="117"/>
      <c r="F116" s="58"/>
      <c r="G116" s="59"/>
    </row>
    <row r="117" spans="1:7" s="55" customFormat="1" x14ac:dyDescent="0.25">
      <c r="A117" s="116"/>
      <c r="B117" s="94"/>
      <c r="C117" s="94"/>
      <c r="D117" s="94"/>
      <c r="E117" s="117"/>
      <c r="F117" s="58"/>
      <c r="G117" s="59"/>
    </row>
    <row r="118" spans="1:7" s="55" customFormat="1" x14ac:dyDescent="0.25">
      <c r="A118" s="116"/>
      <c r="B118" s="94"/>
      <c r="C118" s="94"/>
      <c r="D118" s="94"/>
      <c r="E118" s="117"/>
      <c r="F118" s="58"/>
      <c r="G118" s="59"/>
    </row>
    <row r="119" spans="1:7" ht="37.5" customHeight="1" x14ac:dyDescent="0.25">
      <c r="A119" s="200" t="s">
        <v>1034</v>
      </c>
      <c r="B119" s="457" t="s">
        <v>454</v>
      </c>
      <c r="C119" s="458"/>
      <c r="D119" s="458"/>
      <c r="E119" s="458"/>
      <c r="F119" s="458"/>
      <c r="G119" s="459"/>
    </row>
    <row r="120" spans="1:7" ht="27" customHeight="1" x14ac:dyDescent="0.25">
      <c r="A120" s="42" t="s">
        <v>1674</v>
      </c>
      <c r="B120" s="404" t="s">
        <v>253</v>
      </c>
      <c r="C120" s="404"/>
      <c r="D120" s="404"/>
      <c r="E120" s="404"/>
      <c r="F120" s="404"/>
      <c r="G120" s="404"/>
    </row>
    <row r="121" spans="1:7" ht="39.75" customHeight="1" x14ac:dyDescent="0.25">
      <c r="A121" s="42" t="s">
        <v>1675</v>
      </c>
      <c r="B121" s="404" t="s">
        <v>342</v>
      </c>
      <c r="C121" s="404"/>
      <c r="D121" s="404"/>
      <c r="E121" s="404"/>
      <c r="F121" s="404"/>
      <c r="G121" s="464"/>
    </row>
    <row r="122" spans="1:7" ht="29.25" customHeight="1" x14ac:dyDescent="0.25">
      <c r="A122" s="42" t="s">
        <v>1676</v>
      </c>
      <c r="B122" s="403" t="s">
        <v>343</v>
      </c>
      <c r="C122" s="403"/>
      <c r="D122" s="403"/>
      <c r="E122" s="403"/>
      <c r="F122" s="403"/>
      <c r="G122" s="494"/>
    </row>
    <row r="123" spans="1:7" ht="31.5" customHeight="1" x14ac:dyDescent="0.25">
      <c r="A123" s="42" t="s">
        <v>1</v>
      </c>
      <c r="B123" s="403" t="s">
        <v>344</v>
      </c>
      <c r="C123" s="403"/>
      <c r="D123" s="403"/>
      <c r="E123" s="403"/>
      <c r="F123" s="403"/>
      <c r="G123" s="494"/>
    </row>
    <row r="124" spans="1:7" ht="20.25" customHeight="1" x14ac:dyDescent="0.25">
      <c r="A124" s="118" t="s">
        <v>2</v>
      </c>
      <c r="B124" s="163" t="s">
        <v>3</v>
      </c>
      <c r="C124" s="163" t="s">
        <v>4</v>
      </c>
      <c r="D124" s="163" t="s">
        <v>5</v>
      </c>
      <c r="E124" s="163" t="s">
        <v>6</v>
      </c>
      <c r="F124" s="163" t="s">
        <v>7</v>
      </c>
      <c r="G124" s="62" t="s">
        <v>8</v>
      </c>
    </row>
    <row r="125" spans="1:7" ht="67.5" customHeight="1" x14ac:dyDescent="0.25">
      <c r="A125" s="255" t="s">
        <v>1677</v>
      </c>
      <c r="B125" s="168" t="s">
        <v>278</v>
      </c>
      <c r="C125" s="178" t="s">
        <v>717</v>
      </c>
      <c r="D125" s="84" t="s">
        <v>101</v>
      </c>
      <c r="E125" s="127">
        <v>44000</v>
      </c>
      <c r="F125" s="179" t="s">
        <v>1265</v>
      </c>
      <c r="G125" s="85" t="s">
        <v>279</v>
      </c>
    </row>
    <row r="126" spans="1:7" ht="45" customHeight="1" x14ac:dyDescent="0.25">
      <c r="A126" s="255" t="s">
        <v>1678</v>
      </c>
      <c r="B126" s="178" t="s">
        <v>718</v>
      </c>
      <c r="C126" s="178" t="s">
        <v>717</v>
      </c>
      <c r="D126" s="84" t="s">
        <v>101</v>
      </c>
      <c r="E126" s="127">
        <v>55000</v>
      </c>
      <c r="F126" s="179" t="s">
        <v>1020</v>
      </c>
      <c r="G126" s="85" t="s">
        <v>280</v>
      </c>
    </row>
    <row r="127" spans="1:7" ht="108.75" customHeight="1" x14ac:dyDescent="0.25">
      <c r="A127" s="255" t="s">
        <v>1679</v>
      </c>
      <c r="B127" s="178" t="s">
        <v>719</v>
      </c>
      <c r="C127" s="168" t="s">
        <v>720</v>
      </c>
      <c r="D127" s="168" t="s">
        <v>281</v>
      </c>
      <c r="E127" s="133">
        <v>64000</v>
      </c>
      <c r="F127" s="40" t="s">
        <v>1012</v>
      </c>
      <c r="G127" s="85" t="s">
        <v>282</v>
      </c>
    </row>
    <row r="128" spans="1:7" ht="16.5" customHeight="1" x14ac:dyDescent="0.25">
      <c r="A128" s="28" t="s">
        <v>1</v>
      </c>
      <c r="B128" s="399" t="s">
        <v>721</v>
      </c>
      <c r="C128" s="400"/>
      <c r="D128" s="400"/>
      <c r="E128" s="400"/>
      <c r="F128" s="400"/>
      <c r="G128" s="476"/>
    </row>
    <row r="129" spans="1:7" ht="18.75" customHeight="1" x14ac:dyDescent="0.25">
      <c r="A129" s="119" t="s">
        <v>2</v>
      </c>
      <c r="B129" s="163" t="s">
        <v>3</v>
      </c>
      <c r="C129" s="163" t="s">
        <v>4</v>
      </c>
      <c r="D129" s="163" t="s">
        <v>5</v>
      </c>
      <c r="E129" s="163" t="s">
        <v>6</v>
      </c>
      <c r="F129" s="163" t="s">
        <v>7</v>
      </c>
      <c r="G129" s="62" t="s">
        <v>8</v>
      </c>
    </row>
    <row r="130" spans="1:7" ht="56.25" customHeight="1" x14ac:dyDescent="0.25">
      <c r="A130" s="255" t="s">
        <v>1680</v>
      </c>
      <c r="B130" s="3" t="s">
        <v>287</v>
      </c>
      <c r="C130" s="3" t="s">
        <v>722</v>
      </c>
      <c r="D130" s="3" t="s">
        <v>101</v>
      </c>
      <c r="E130" s="146">
        <v>44000</v>
      </c>
      <c r="F130" s="40" t="s">
        <v>1011</v>
      </c>
      <c r="G130" s="16" t="s">
        <v>284</v>
      </c>
    </row>
    <row r="131" spans="1:7" ht="39.75" customHeight="1" x14ac:dyDescent="0.25">
      <c r="A131" s="255" t="s">
        <v>1681</v>
      </c>
      <c r="B131" s="102" t="s">
        <v>285</v>
      </c>
      <c r="C131" s="102" t="s">
        <v>724</v>
      </c>
      <c r="D131" s="102" t="s">
        <v>101</v>
      </c>
      <c r="E131" s="146">
        <v>54000</v>
      </c>
      <c r="F131" s="15" t="s">
        <v>1310</v>
      </c>
      <c r="G131" s="83" t="s">
        <v>286</v>
      </c>
    </row>
    <row r="132" spans="1:7" ht="21.75" customHeight="1" x14ac:dyDescent="0.25">
      <c r="A132" s="28" t="s">
        <v>1</v>
      </c>
      <c r="B132" s="403" t="s">
        <v>345</v>
      </c>
      <c r="C132" s="403"/>
      <c r="D132" s="403"/>
      <c r="E132" s="403"/>
      <c r="F132" s="403"/>
      <c r="G132" s="494"/>
    </row>
    <row r="133" spans="1:7" ht="15.75" customHeight="1" x14ac:dyDescent="0.25">
      <c r="A133" s="119" t="s">
        <v>2</v>
      </c>
      <c r="B133" s="163" t="s">
        <v>3</v>
      </c>
      <c r="C133" s="163" t="s">
        <v>4</v>
      </c>
      <c r="D133" s="163" t="s">
        <v>5</v>
      </c>
      <c r="E133" s="163" t="s">
        <v>6</v>
      </c>
      <c r="F133" s="163" t="s">
        <v>7</v>
      </c>
      <c r="G133" s="62" t="s">
        <v>8</v>
      </c>
    </row>
    <row r="134" spans="1:7" ht="66" customHeight="1" x14ac:dyDescent="0.25">
      <c r="A134" s="255" t="s">
        <v>1682</v>
      </c>
      <c r="B134" s="178" t="s">
        <v>723</v>
      </c>
      <c r="C134" s="84" t="s">
        <v>725</v>
      </c>
      <c r="D134" s="168" t="s">
        <v>101</v>
      </c>
      <c r="E134" s="133">
        <v>79000</v>
      </c>
      <c r="F134" s="179" t="s">
        <v>1310</v>
      </c>
      <c r="G134" s="112" t="s">
        <v>288</v>
      </c>
    </row>
    <row r="135" spans="1:7" ht="66" customHeight="1" x14ac:dyDescent="0.25">
      <c r="A135" s="255" t="s">
        <v>1683</v>
      </c>
      <c r="B135" s="178" t="s">
        <v>726</v>
      </c>
      <c r="C135" s="84" t="s">
        <v>728</v>
      </c>
      <c r="D135" s="8" t="s">
        <v>101</v>
      </c>
      <c r="E135" s="133">
        <v>64000</v>
      </c>
      <c r="F135" s="15" t="s">
        <v>1017</v>
      </c>
      <c r="G135" s="112" t="s">
        <v>289</v>
      </c>
    </row>
    <row r="136" spans="1:7" s="55" customFormat="1" ht="61.5" customHeight="1" x14ac:dyDescent="0.25">
      <c r="A136" s="255" t="s">
        <v>1684</v>
      </c>
      <c r="B136" s="261" t="s">
        <v>727</v>
      </c>
      <c r="C136" s="84" t="s">
        <v>725</v>
      </c>
      <c r="D136" s="271" t="s">
        <v>101</v>
      </c>
      <c r="E136" s="258">
        <v>74000</v>
      </c>
      <c r="F136" s="15" t="s">
        <v>1017</v>
      </c>
      <c r="G136" s="272" t="s">
        <v>729</v>
      </c>
    </row>
    <row r="137" spans="1:7" ht="65.25" customHeight="1" x14ac:dyDescent="0.25">
      <c r="A137" s="495" t="s">
        <v>1685</v>
      </c>
      <c r="B137" s="496" t="s">
        <v>730</v>
      </c>
      <c r="C137" s="496" t="s">
        <v>731</v>
      </c>
      <c r="D137" s="500" t="s">
        <v>346</v>
      </c>
      <c r="E137" s="502">
        <v>84000</v>
      </c>
      <c r="F137" s="497" t="s">
        <v>1311</v>
      </c>
      <c r="G137" s="498" t="s">
        <v>290</v>
      </c>
    </row>
    <row r="138" spans="1:7" ht="124.5" customHeight="1" x14ac:dyDescent="0.25">
      <c r="A138" s="495"/>
      <c r="B138" s="496"/>
      <c r="C138" s="496"/>
      <c r="D138" s="501"/>
      <c r="E138" s="503"/>
      <c r="F138" s="497"/>
      <c r="G138" s="499"/>
    </row>
    <row r="139" spans="1:7" s="55" customFormat="1" ht="48.75" customHeight="1" x14ac:dyDescent="0.25">
      <c r="A139" s="218" t="s">
        <v>1686</v>
      </c>
      <c r="B139" s="261" t="s">
        <v>732</v>
      </c>
      <c r="C139" s="261" t="s">
        <v>731</v>
      </c>
      <c r="D139" s="261" t="s">
        <v>169</v>
      </c>
      <c r="E139" s="133">
        <v>123000</v>
      </c>
      <c r="F139" s="262" t="s">
        <v>1017</v>
      </c>
      <c r="G139" s="84" t="s">
        <v>733</v>
      </c>
    </row>
    <row r="140" spans="1:7" ht="35.25" customHeight="1" x14ac:dyDescent="0.25">
      <c r="A140" s="121" t="s">
        <v>1687</v>
      </c>
      <c r="B140" s="399" t="s">
        <v>291</v>
      </c>
      <c r="C140" s="400"/>
      <c r="D140" s="400"/>
      <c r="E140" s="400"/>
      <c r="F140" s="400"/>
      <c r="G140" s="476"/>
    </row>
    <row r="141" spans="1:7" ht="30" customHeight="1" x14ac:dyDescent="0.25">
      <c r="A141" s="121" t="s">
        <v>1</v>
      </c>
      <c r="B141" s="419" t="s">
        <v>569</v>
      </c>
      <c r="C141" s="419"/>
      <c r="D141" s="419"/>
      <c r="E141" s="419"/>
      <c r="F141" s="419"/>
      <c r="G141" s="504"/>
    </row>
    <row r="142" spans="1:7" ht="25.5" customHeight="1" x14ac:dyDescent="0.25">
      <c r="A142" s="120" t="s">
        <v>2</v>
      </c>
      <c r="B142" s="163" t="s">
        <v>3</v>
      </c>
      <c r="C142" s="163" t="s">
        <v>4</v>
      </c>
      <c r="D142" s="163" t="s">
        <v>5</v>
      </c>
      <c r="E142" s="163" t="s">
        <v>6</v>
      </c>
      <c r="F142" s="163" t="s">
        <v>7</v>
      </c>
      <c r="G142" s="62" t="s">
        <v>8</v>
      </c>
    </row>
    <row r="143" spans="1:7" ht="81" customHeight="1" x14ac:dyDescent="0.25">
      <c r="A143" s="274" t="s">
        <v>1688</v>
      </c>
      <c r="B143" s="168" t="s">
        <v>734</v>
      </c>
      <c r="C143" s="178" t="s">
        <v>731</v>
      </c>
      <c r="D143" s="178" t="s">
        <v>9</v>
      </c>
      <c r="E143" s="133">
        <v>64000</v>
      </c>
      <c r="F143" s="15" t="s">
        <v>1266</v>
      </c>
      <c r="G143" s="112" t="s">
        <v>292</v>
      </c>
    </row>
    <row r="144" spans="1:7" ht="52.5" customHeight="1" x14ac:dyDescent="0.25">
      <c r="A144" s="274" t="s">
        <v>1689</v>
      </c>
      <c r="B144" s="84" t="s">
        <v>293</v>
      </c>
      <c r="C144" s="178" t="s">
        <v>731</v>
      </c>
      <c r="D144" s="7" t="s">
        <v>9</v>
      </c>
      <c r="E144" s="127">
        <v>74000</v>
      </c>
      <c r="F144" s="179" t="s">
        <v>1310</v>
      </c>
      <c r="G144" s="85" t="s">
        <v>294</v>
      </c>
    </row>
    <row r="145" spans="1:7" ht="45.75" customHeight="1" x14ac:dyDescent="0.25">
      <c r="A145" s="274" t="s">
        <v>1690</v>
      </c>
      <c r="B145" s="168" t="s">
        <v>295</v>
      </c>
      <c r="C145" s="261" t="s">
        <v>731</v>
      </c>
      <c r="D145" s="7" t="s">
        <v>9</v>
      </c>
      <c r="E145" s="133">
        <v>93000</v>
      </c>
      <c r="F145" s="15" t="s">
        <v>1016</v>
      </c>
      <c r="G145" s="112" t="s">
        <v>296</v>
      </c>
    </row>
    <row r="146" spans="1:7" ht="27" customHeight="1" x14ac:dyDescent="0.25">
      <c r="A146" s="42" t="s">
        <v>1691</v>
      </c>
      <c r="B146" s="404" t="s">
        <v>297</v>
      </c>
      <c r="C146" s="404"/>
      <c r="D146" s="404"/>
      <c r="E146" s="404"/>
      <c r="F146" s="404"/>
      <c r="G146" s="464"/>
    </row>
    <row r="147" spans="1:7" ht="31.5" customHeight="1" x14ac:dyDescent="0.25">
      <c r="A147" s="42" t="s">
        <v>1</v>
      </c>
      <c r="B147" s="403" t="s">
        <v>735</v>
      </c>
      <c r="C147" s="403"/>
      <c r="D147" s="403"/>
      <c r="E147" s="403"/>
      <c r="F147" s="403"/>
      <c r="G147" s="494"/>
    </row>
    <row r="148" spans="1:7" ht="18.75" customHeight="1" x14ac:dyDescent="0.25">
      <c r="A148" s="119" t="s">
        <v>2</v>
      </c>
      <c r="B148" s="163" t="s">
        <v>3</v>
      </c>
      <c r="C148" s="163" t="s">
        <v>4</v>
      </c>
      <c r="D148" s="163" t="s">
        <v>5</v>
      </c>
      <c r="E148" s="163" t="s">
        <v>6</v>
      </c>
      <c r="F148" s="163" t="s">
        <v>7</v>
      </c>
      <c r="G148" s="62" t="s">
        <v>8</v>
      </c>
    </row>
    <row r="149" spans="1:7" ht="77.25" customHeight="1" x14ac:dyDescent="0.25">
      <c r="A149" s="273" t="s">
        <v>1692</v>
      </c>
      <c r="B149" s="168" t="s">
        <v>736</v>
      </c>
      <c r="C149" s="261" t="s">
        <v>731</v>
      </c>
      <c r="D149" s="168" t="s">
        <v>170</v>
      </c>
      <c r="E149" s="133">
        <v>84000</v>
      </c>
      <c r="F149" s="15" t="s">
        <v>1017</v>
      </c>
      <c r="G149" s="85" t="s">
        <v>298</v>
      </c>
    </row>
    <row r="150" spans="1:7" ht="53.25" customHeight="1" x14ac:dyDescent="0.25">
      <c r="A150" s="391" t="s">
        <v>1693</v>
      </c>
      <c r="B150" s="168" t="s">
        <v>299</v>
      </c>
      <c r="C150" s="261" t="s">
        <v>731</v>
      </c>
      <c r="D150" s="178" t="s">
        <v>347</v>
      </c>
      <c r="E150" s="133">
        <v>54000</v>
      </c>
      <c r="F150" s="56" t="s">
        <v>1016</v>
      </c>
      <c r="G150" s="85" t="s">
        <v>348</v>
      </c>
    </row>
    <row r="151" spans="1:7" ht="42" customHeight="1" x14ac:dyDescent="0.25">
      <c r="A151" s="391" t="s">
        <v>1694</v>
      </c>
      <c r="B151" s="168" t="s">
        <v>300</v>
      </c>
      <c r="C151" s="261" t="s">
        <v>731</v>
      </c>
      <c r="D151" s="178" t="s">
        <v>349</v>
      </c>
      <c r="E151" s="133">
        <v>74000</v>
      </c>
      <c r="F151" s="168" t="s">
        <v>163</v>
      </c>
      <c r="G151" s="112" t="s">
        <v>301</v>
      </c>
    </row>
    <row r="152" spans="1:7" ht="40.5" customHeight="1" x14ac:dyDescent="0.25">
      <c r="A152" s="28" t="s">
        <v>1695</v>
      </c>
      <c r="B152" s="404" t="s">
        <v>172</v>
      </c>
      <c r="C152" s="404"/>
      <c r="D152" s="404"/>
      <c r="E152" s="404"/>
      <c r="F152" s="404"/>
      <c r="G152" s="464"/>
    </row>
    <row r="153" spans="1:7" ht="25.5" x14ac:dyDescent="0.25">
      <c r="A153" s="28" t="s">
        <v>1696</v>
      </c>
      <c r="B153" s="403" t="s">
        <v>302</v>
      </c>
      <c r="C153" s="403"/>
      <c r="D153" s="403"/>
      <c r="E153" s="403"/>
      <c r="F153" s="403"/>
      <c r="G153" s="494"/>
    </row>
    <row r="154" spans="1:7" x14ac:dyDescent="0.25">
      <c r="A154" s="28" t="s">
        <v>1</v>
      </c>
      <c r="B154" s="403" t="s">
        <v>303</v>
      </c>
      <c r="C154" s="403"/>
      <c r="D154" s="403"/>
      <c r="E154" s="403"/>
      <c r="F154" s="403"/>
      <c r="G154" s="494"/>
    </row>
    <row r="155" spans="1:7" x14ac:dyDescent="0.25">
      <c r="A155" s="119" t="s">
        <v>2</v>
      </c>
      <c r="B155" s="163" t="s">
        <v>3</v>
      </c>
      <c r="C155" s="163" t="s">
        <v>4</v>
      </c>
      <c r="D155" s="163" t="s">
        <v>5</v>
      </c>
      <c r="E155" s="163" t="s">
        <v>6</v>
      </c>
      <c r="F155" s="163" t="s">
        <v>7</v>
      </c>
      <c r="G155" s="62" t="s">
        <v>8</v>
      </c>
    </row>
    <row r="156" spans="1:7" ht="69" customHeight="1" x14ac:dyDescent="0.25">
      <c r="A156" s="273" t="s">
        <v>1697</v>
      </c>
      <c r="B156" s="102" t="s">
        <v>304</v>
      </c>
      <c r="C156" s="261" t="s">
        <v>731</v>
      </c>
      <c r="D156" s="3" t="s">
        <v>9</v>
      </c>
      <c r="E156" s="141">
        <v>64000</v>
      </c>
      <c r="F156" s="23" t="s">
        <v>1266</v>
      </c>
      <c r="G156" s="83" t="s">
        <v>305</v>
      </c>
    </row>
    <row r="157" spans="1:7" ht="42" customHeight="1" x14ac:dyDescent="0.25">
      <c r="A157" s="391" t="s">
        <v>1698</v>
      </c>
      <c r="B157" s="102" t="s">
        <v>306</v>
      </c>
      <c r="C157" s="261" t="s">
        <v>737</v>
      </c>
      <c r="D157" s="102" t="s">
        <v>101</v>
      </c>
      <c r="E157" s="146">
        <v>54000</v>
      </c>
      <c r="F157" s="23" t="s">
        <v>1266</v>
      </c>
      <c r="G157" s="83" t="s">
        <v>739</v>
      </c>
    </row>
    <row r="158" spans="1:7" s="55" customFormat="1" ht="67.5" customHeight="1" x14ac:dyDescent="0.25">
      <c r="A158" s="391" t="s">
        <v>1699</v>
      </c>
      <c r="B158" s="102" t="s">
        <v>350</v>
      </c>
      <c r="C158" s="261" t="s">
        <v>731</v>
      </c>
      <c r="D158" s="102" t="s">
        <v>351</v>
      </c>
      <c r="E158" s="146">
        <v>74000</v>
      </c>
      <c r="F158" s="23" t="s">
        <v>1310</v>
      </c>
      <c r="G158" s="83" t="s">
        <v>180</v>
      </c>
    </row>
    <row r="159" spans="1:7" ht="54" customHeight="1" x14ac:dyDescent="0.25">
      <c r="A159" s="391" t="s">
        <v>1700</v>
      </c>
      <c r="B159" s="102" t="s">
        <v>307</v>
      </c>
      <c r="C159" s="102"/>
      <c r="D159" s="102"/>
      <c r="E159" s="146">
        <v>84000</v>
      </c>
      <c r="F159" s="23" t="s">
        <v>1310</v>
      </c>
      <c r="G159" s="83" t="s">
        <v>738</v>
      </c>
    </row>
    <row r="160" spans="1:7" ht="56.25" customHeight="1" x14ac:dyDescent="0.25">
      <c r="A160" s="391" t="s">
        <v>1701</v>
      </c>
      <c r="B160" s="102" t="s">
        <v>308</v>
      </c>
      <c r="C160" s="84" t="s">
        <v>283</v>
      </c>
      <c r="D160" s="102" t="s">
        <v>101</v>
      </c>
      <c r="E160" s="293">
        <v>74000</v>
      </c>
      <c r="F160" s="23" t="s">
        <v>1017</v>
      </c>
      <c r="G160" s="83" t="s">
        <v>309</v>
      </c>
    </row>
    <row r="161" spans="1:7" ht="18" customHeight="1" x14ac:dyDescent="0.25">
      <c r="A161" s="32"/>
      <c r="B161" s="491" t="s">
        <v>455</v>
      </c>
      <c r="C161" s="492"/>
      <c r="D161" s="493"/>
      <c r="E161" s="182">
        <f>SUM(E125:E160)</f>
        <v>1478000</v>
      </c>
      <c r="F161" s="31"/>
      <c r="G161" s="31"/>
    </row>
  </sheetData>
  <mergeCells count="49">
    <mergeCell ref="B153:G153"/>
    <mergeCell ref="B154:G154"/>
    <mergeCell ref="B161:D161"/>
    <mergeCell ref="B140:G140"/>
    <mergeCell ref="B141:G141"/>
    <mergeCell ref="B146:G146"/>
    <mergeCell ref="B147:G147"/>
    <mergeCell ref="B152:G152"/>
    <mergeCell ref="A137:A138"/>
    <mergeCell ref="C137:C138"/>
    <mergeCell ref="F137:F138"/>
    <mergeCell ref="G137:G138"/>
    <mergeCell ref="B137:B138"/>
    <mergeCell ref="D137:D138"/>
    <mergeCell ref="E137:E138"/>
    <mergeCell ref="B128:G128"/>
    <mergeCell ref="B132:G132"/>
    <mergeCell ref="B119:G119"/>
    <mergeCell ref="B120:G120"/>
    <mergeCell ref="B121:G121"/>
    <mergeCell ref="B122:G122"/>
    <mergeCell ref="B123:G123"/>
    <mergeCell ref="B92:G92"/>
    <mergeCell ref="B93:G93"/>
    <mergeCell ref="B94:G94"/>
    <mergeCell ref="B95:G95"/>
    <mergeCell ref="B107:D107"/>
    <mergeCell ref="B1:G1"/>
    <mergeCell ref="B4:G4"/>
    <mergeCell ref="B5:G5"/>
    <mergeCell ref="B2:G2"/>
    <mergeCell ref="B3:G3"/>
    <mergeCell ref="B12:G12"/>
    <mergeCell ref="B13:G13"/>
    <mergeCell ref="B17:G17"/>
    <mergeCell ref="B28:G28"/>
    <mergeCell ref="B29:G29"/>
    <mergeCell ref="B18:G18"/>
    <mergeCell ref="B23:G23"/>
    <mergeCell ref="B24:G24"/>
    <mergeCell ref="B30:G30"/>
    <mergeCell ref="B33:D33"/>
    <mergeCell ref="B79:D79"/>
    <mergeCell ref="B91:G91"/>
    <mergeCell ref="B35:G35"/>
    <mergeCell ref="B36:G36"/>
    <mergeCell ref="B37:G37"/>
    <mergeCell ref="B38:G38"/>
    <mergeCell ref="B39:G39"/>
  </mergeCells>
  <pageMargins left="1.0629921259842521" right="0.15748031496062992" top="0.47244094488188981" bottom="0.70866141732283472" header="0.19685039370078741" footer="0.19685039370078741"/>
  <pageSetup paperSize="9"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vt:i4>
      </vt:variant>
    </vt:vector>
  </HeadingPairs>
  <TitlesOfParts>
    <vt:vector size="13" baseType="lpstr">
      <vt:lpstr>Fortalecimiento Institucional</vt:lpstr>
      <vt:lpstr>Marco Legal</vt:lpstr>
      <vt:lpstr>Reducción de la Demanda</vt:lpstr>
      <vt:lpstr>Hoja2</vt:lpstr>
      <vt:lpstr>Hoja3</vt:lpstr>
      <vt:lpstr>Hoja4</vt:lpstr>
      <vt:lpstr>Hoja5</vt:lpstr>
      <vt:lpstr>Hoja6</vt:lpstr>
      <vt:lpstr>Oficinas Regionales CND</vt:lpstr>
      <vt:lpstr>Observatorio Dominicano Drogas</vt:lpstr>
      <vt:lpstr>Tratamiento</vt:lpstr>
      <vt:lpstr>Costos</vt:lpstr>
      <vt:lpstr>Tratamiento!Títulos_a_imprimir</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POA 2009</dc:title>
  <dc:creator>H.SAUTER</dc:creator>
  <cp:keywords>PEN DROGAS, POA, PLANIFICACION</cp:keywords>
  <cp:lastModifiedBy>Accinformacion 1</cp:lastModifiedBy>
  <cp:revision/>
  <cp:lastPrinted>2021-03-17T11:41:00Z</cp:lastPrinted>
  <dcterms:created xsi:type="dcterms:W3CDTF">2008-12-12T04:07:53Z</dcterms:created>
  <dcterms:modified xsi:type="dcterms:W3CDTF">2021-04-07T15:29:19Z</dcterms:modified>
</cp:coreProperties>
</file>