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NCCONTA\Desktop\02 FEBRERO 2022 WEB\PAGINA WEB  FEBRERI 2022\"/>
    </mc:Choice>
  </mc:AlternateContent>
  <xr:revisionPtr revIDLastSave="0" documentId="13_ncr:1_{62F35C7F-7E0B-464C-8A14-8C78BEE487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1" i="3"/>
  <c r="B71" i="3"/>
  <c r="B68" i="3"/>
  <c r="B63" i="3"/>
  <c r="B53" i="3"/>
  <c r="B45" i="3"/>
  <c r="B37" i="3"/>
  <c r="B27" i="3"/>
  <c r="B17" i="3"/>
  <c r="B11" i="3"/>
  <c r="B86" i="3" l="1"/>
  <c r="B75" i="3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<sst xmlns="http://schemas.openxmlformats.org/spreadsheetml/2006/main" count="116" uniqueCount="116">
  <si>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</si>
  <si>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</si>
  <si>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</si>
  <si>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</si>
  <si>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</si>
  <si>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</si>
  <si>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</si>
  <si>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</si>
  <si>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</si>
  <si>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</si>
  <si>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</si>
  <si>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</si>
  <si>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</si>
  <si>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</si>
  <si>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</si>
  <si>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</si>
  <si>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</si>
  <si>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</si>
  <si>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</si>
  <si>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</si>
  <si>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</si>
  <si>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</si>
  <si>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</si>
  <si>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</si>
  <si>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</si>
  <si>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</si>
  <si>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</si>
  <si>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</si>
  <si>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</si>
  <si>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</si>
  <si>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</si>
  <si>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</si>
  <si>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</si>
  <si>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</si>
  <si>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</si>
  <si>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</si>
  <si>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</si>
  <si>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</si>
  <si>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</si>
  <si>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</si>
  <si>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</si>
  <si>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</si>
  <si>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</si>
  <si>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</si>
  <si>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</si>
  <si>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</si>
  <si>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</si>
  <si>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</si>
  <si>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</si>
  <si>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</si>
  <si>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</si>
  <si>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</si>
  <si>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</si>
  <si>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</si>
  <si>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</si>
  <si>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</si>
  <si>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</si>
  <si>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</si>
  <si>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</si>
  <si>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</si>
  <si>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</si>
  <si>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</si>
  <si>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</si>
  <si>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</si>
  <si>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</si>
  <si>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</si>
  <si>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</si>
  <si>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</si>
  <si>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</si>
  <si>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</si>
  <si>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</si>
  <si>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</si>
  <si>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</si>
  <si>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</si>
  <si>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</si>
  <si>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</si>
  <si>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</si>
  <si>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</si>
  <si>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</si>
  <si>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</si>
  <si>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</si>
  <si>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</si>
  <si>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</si>
  <si>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</si>
  <si>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</si>
  <si>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</si>
  <si>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</si>
  <si>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</si>
  <si>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</si>
  <si>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</si>
  <si>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</si>
  <si>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</si>
  <si>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</si>
  <si>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</si>
  <si>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</si>
  <si>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</si>
  <si>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</si>
  <si>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</si>
  <si>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</si>
  <si>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</si>
  <si>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</si>
  <si>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</si>
  <si>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</si>
  <si>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</si>
  <si>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</si>
  <si>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</si>
  <si>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</si>
  <si>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</si>
  <si>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</si>
  <si>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</si>
  <si>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</si>
  <si>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</si>
  <si>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</si>
  <si>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28 de febrero 2022</t>
  </si>
  <si>
    <t>Fecha de registro: hasta el 02 marzo del 2022</t>
  </si>
  <si>
    <t>Fecha de imputación: hasta el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</si>
</sst>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586257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47625</xdr:rowOff>
    </xdr:from>
    <xdr:to>
      <xdr:col>0</xdr:col>
      <xdr:colOff>1857375</xdr:colOff>
      <xdr:row>3</xdr:row>
      <xdr:rowOff>225754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5"/>
          <a:ext cx="1228725" cy="968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C1" zoomScaleNormal="100" workbookViewId="0">
      <selection activeCell="A6" sqref="A6:P6"/>
    </sheetView>
  </sheetViews>
  <sheetFormatPr baseColWidth="10" defaultColWidth="9.140625" defaultRowHeight="15" x14ac:dyDescent="0.25"/>
  <cols>
    <col min="1" max="1" width="38.5703125" customWidth="1"/>
    <col min="2" max="2" width="17.7109375" customWidth="1"/>
    <col min="3" max="3" width="13.140625" customWidth="1"/>
    <col min="4" max="4" width="14.5703125" customWidth="1"/>
    <col min="5" max="5" width="13.5703125" bestFit="1" customWidth="1"/>
    <col min="6" max="6" width="14.140625" bestFit="1" customWidth="1"/>
    <col min="7" max="7" width="9.7109375" customWidth="1"/>
    <col min="8" max="8" width="10.7109375" customWidth="1"/>
    <col min="9" max="9" width="9.5703125" customWidth="1"/>
    <col min="10" max="10" width="8.5703125" customWidth="1"/>
    <col min="11" max="11" width="10" customWidth="1"/>
    <col min="12" max="12" width="9.7109375" customWidth="1"/>
    <col min="13" max="13" width="12.140625" customWidth="1"/>
    <col min="14" max="14" width="10.28515625" customWidth="1"/>
    <col min="15" max="15" width="11.855468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63" x14ac:dyDescent="0.25">
      <c r="A9" s="10" t="s">
        <v>0</v>
      </c>
      <c r="B9" s="35" t="s">
        <v>108</v>
      </c>
      <c r="C9" s="35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166248236</v>
      </c>
      <c r="C11" s="3"/>
      <c r="D11" s="14">
        <f>SUM(D12:D16)</f>
        <v>24836475.359999999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0</v>
      </c>
      <c r="H11" s="14">
        <f t="shared" si="2"/>
        <v>0</v>
      </c>
      <c r="I11" s="14">
        <f t="shared" si="2"/>
        <v>0</v>
      </c>
      <c r="J11" s="14">
        <f>SUM(J12:J16)</f>
        <v>0</v>
      </c>
      <c r="K11" s="14">
        <f>SUM(K12:K16)</f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6">
        <v>123770504</v>
      </c>
      <c r="C12" s="6"/>
      <c r="D12" s="31">
        <f>SUM(E12:P12)</f>
        <v>18335128.239999998</v>
      </c>
      <c r="E12" s="18">
        <v>8912549.9499999993</v>
      </c>
      <c r="F12" s="18">
        <v>9422578.2899999991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2">
        <v>0</v>
      </c>
      <c r="M12" s="32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6">
        <v>25546335</v>
      </c>
      <c r="C13" s="6"/>
      <c r="D13" s="31">
        <f>SUM(E13:P13)</f>
        <v>3726200</v>
      </c>
      <c r="E13" s="18">
        <v>1805600</v>
      </c>
      <c r="F13" s="18">
        <v>1920600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2">
        <v>0</v>
      </c>
      <c r="M13" s="32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16931397</v>
      </c>
      <c r="C16" s="6"/>
      <c r="D16" s="18">
        <f t="shared" si="3"/>
        <v>2775147.12</v>
      </c>
      <c r="E16" s="18">
        <v>1348613.24</v>
      </c>
      <c r="F16" s="18">
        <v>1426533.88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2">
        <v>0</v>
      </c>
      <c r="M16" s="32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8">
        <f>+B18+B19+B20+B21+B23+B22+B24+B25+B26</f>
        <v>10363070</v>
      </c>
      <c r="C17" s="3"/>
      <c r="D17" s="14">
        <f>SUM(D18:D26)</f>
        <v>1497550.94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8601070</v>
      </c>
      <c r="C18" s="6"/>
      <c r="D18" s="18">
        <f t="shared" si="3"/>
        <v>1061078.98</v>
      </c>
      <c r="E18" s="18">
        <v>490582.41</v>
      </c>
      <c r="F18" s="18">
        <v>570496.56999999995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32">
        <v>0</v>
      </c>
      <c r="M18" s="32">
        <v>0</v>
      </c>
      <c r="N18" s="18">
        <v>0</v>
      </c>
      <c r="O18" s="28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115500</v>
      </c>
      <c r="E22" s="19">
        <v>0</v>
      </c>
      <c r="F22" s="18">
        <v>115500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32">
        <v>0</v>
      </c>
      <c r="M22" s="32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290971.96000000002</v>
      </c>
      <c r="E23" s="19">
        <v>0</v>
      </c>
      <c r="F23" s="18">
        <v>290971.96000000002</v>
      </c>
      <c r="G23" s="18">
        <v>0</v>
      </c>
      <c r="H23" s="18">
        <v>0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30000</v>
      </c>
      <c r="E24" s="18">
        <v>15000</v>
      </c>
      <c r="F24" s="18">
        <v>15000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32">
        <v>0</v>
      </c>
      <c r="M24" s="32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28">
        <v>0</v>
      </c>
      <c r="H26" s="18">
        <v>0</v>
      </c>
      <c r="I26" s="18">
        <v>0</v>
      </c>
      <c r="J26" s="18">
        <v>0</v>
      </c>
      <c r="K26" s="18">
        <v>0</v>
      </c>
      <c r="L26" s="33">
        <v>0</v>
      </c>
      <c r="M26" s="25">
        <v>0</v>
      </c>
      <c r="N26" s="28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6070270</v>
      </c>
      <c r="C27" s="3"/>
      <c r="D27" s="14">
        <f>SUM(D28:D36)</f>
        <v>0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0</v>
      </c>
      <c r="I27" s="14">
        <f t="shared" si="6"/>
        <v>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6">
        <v>1719270</v>
      </c>
      <c r="C28" s="6"/>
      <c r="D28" s="30">
        <v>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5">
        <v>0</v>
      </c>
      <c r="K28" s="18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4213000</v>
      </c>
      <c r="C34" s="6"/>
      <c r="D34" s="30">
        <f t="shared" si="5"/>
        <v>0</v>
      </c>
      <c r="E34" s="19">
        <v>0</v>
      </c>
      <c r="F34" s="19">
        <v>0</v>
      </c>
      <c r="G34" s="18">
        <v>0</v>
      </c>
      <c r="H34" s="18">
        <v>0</v>
      </c>
      <c r="I34" s="19">
        <v>0</v>
      </c>
      <c r="J34" s="18">
        <v>0</v>
      </c>
      <c r="K34" s="18">
        <v>0</v>
      </c>
      <c r="L34" s="32">
        <v>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182681576</v>
      </c>
      <c r="C75" s="8"/>
      <c r="D75" s="26">
        <f t="shared" ref="D75:P75" si="45">SUM(D11+D17+D27+D37+D45+D53+D63+D68+D71)</f>
        <v>26334026.300000001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0</v>
      </c>
      <c r="H75" s="26">
        <f t="shared" si="45"/>
        <v>0</v>
      </c>
      <c r="I75" s="26">
        <f t="shared" si="45"/>
        <v>0</v>
      </c>
      <c r="J75" s="26">
        <f t="shared" si="45"/>
        <v>0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26334026.300000001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0</v>
      </c>
      <c r="H88" s="27">
        <f t="shared" si="85"/>
        <v>0</v>
      </c>
      <c r="I88" s="27">
        <f t="shared" si="85"/>
        <v>0</v>
      </c>
      <c r="J88" s="27">
        <f t="shared" si="85"/>
        <v>0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A1:P1"/>
    <mergeCell ref="E8:P8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2022-03-10T13:13:55Z</cp:lastPrinted>
  <dcterms:created xsi:type="dcterms:W3CDTF">2018-04-17T18:57:16Z</dcterms:created>
  <dcterms:modified xsi:type="dcterms:W3CDTF">2022-03-10T13:14:24Z</dcterms:modified>
</cp:coreProperties>
</file>