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ESO DE LA INFORMA\Desktop\Transparencia 2018\"/>
    </mc:Choice>
  </mc:AlternateContent>
  <bookViews>
    <workbookView xWindow="0" yWindow="0" windowWidth="21600" windowHeight="9735"/>
  </bookViews>
  <sheets>
    <sheet name="Actividades" sheetId="1" r:id="rId1"/>
    <sheet name="Capacitados" sheetId="2" r:id="rId2"/>
    <sheet name="Sensibilidados" sheetId="3" r:id="rId3"/>
    <sheet name="Participantes" sheetId="7" r:id="rId4"/>
  </sheets>
  <calcPr calcId="152511"/>
</workbook>
</file>

<file path=xl/calcChain.xml><?xml version="1.0" encoding="utf-8"?>
<calcChain xmlns="http://schemas.openxmlformats.org/spreadsheetml/2006/main">
  <c r="D10" i="7" l="1"/>
  <c r="F10" i="7"/>
  <c r="H10" i="7"/>
  <c r="J10" i="7"/>
  <c r="L10" i="7"/>
  <c r="N10" i="7"/>
  <c r="P10" i="7"/>
  <c r="J10" i="2" l="1"/>
  <c r="D10" i="1"/>
  <c r="B10" i="7"/>
  <c r="C7" i="7" s="1"/>
  <c r="R9" i="7"/>
  <c r="Q9" i="7"/>
  <c r="R8" i="7"/>
  <c r="R7" i="7"/>
  <c r="R10" i="7" l="1"/>
  <c r="O9" i="7"/>
  <c r="O7" i="7"/>
  <c r="G7" i="7"/>
  <c r="O8" i="7"/>
  <c r="I7" i="7"/>
  <c r="E8" i="7"/>
  <c r="K9" i="7"/>
  <c r="K7" i="7"/>
  <c r="K8" i="7"/>
  <c r="C9" i="7"/>
  <c r="Q7" i="7"/>
  <c r="M8" i="7"/>
  <c r="I9" i="7"/>
  <c r="G8" i="7"/>
  <c r="G9" i="7"/>
  <c r="C8" i="7"/>
  <c r="C10" i="7" s="1"/>
  <c r="E7" i="7"/>
  <c r="M7" i="7"/>
  <c r="I8" i="7"/>
  <c r="Q8" i="7"/>
  <c r="E9" i="7"/>
  <c r="M9" i="7"/>
  <c r="Q10" i="7" l="1"/>
  <c r="E10" i="7"/>
  <c r="I10" i="7"/>
  <c r="G10" i="7"/>
  <c r="K10" i="7"/>
  <c r="M10" i="7"/>
  <c r="O10" i="7"/>
  <c r="S8" i="7"/>
  <c r="S7" i="7"/>
  <c r="S9" i="7"/>
  <c r="S10" i="7" l="1"/>
  <c r="P10" i="1"/>
  <c r="P10" i="3" l="1"/>
  <c r="N10" i="3"/>
  <c r="L10" i="3"/>
  <c r="J10" i="3"/>
  <c r="H10" i="3"/>
  <c r="F10" i="3"/>
  <c r="D10" i="3"/>
  <c r="B10" i="3"/>
  <c r="P10" i="2"/>
  <c r="N10" i="2"/>
  <c r="L10" i="2"/>
  <c r="H10" i="2"/>
  <c r="D10" i="2"/>
  <c r="B10" i="2"/>
  <c r="N10" i="1"/>
  <c r="L10" i="1"/>
  <c r="J10" i="1"/>
  <c r="H10" i="1"/>
  <c r="F10" i="1"/>
  <c r="B10" i="1"/>
  <c r="I9" i="3" l="1"/>
  <c r="I8" i="3"/>
  <c r="I7" i="3"/>
  <c r="G8" i="3"/>
  <c r="G7" i="3"/>
  <c r="G9" i="3"/>
  <c r="E7" i="3"/>
  <c r="E9" i="3"/>
  <c r="E8" i="3"/>
  <c r="Q8" i="3"/>
  <c r="Q9" i="3"/>
  <c r="Q10" i="3"/>
  <c r="Q7" i="3"/>
  <c r="O8" i="3"/>
  <c r="O9" i="3"/>
  <c r="O10" i="3"/>
  <c r="O7" i="3"/>
  <c r="K8" i="3"/>
  <c r="K9" i="3"/>
  <c r="K10" i="3"/>
  <c r="K7" i="3"/>
  <c r="I10" i="3"/>
  <c r="G10" i="3"/>
  <c r="E10" i="3"/>
  <c r="C8" i="3"/>
  <c r="C9" i="3"/>
  <c r="C10" i="3"/>
  <c r="C7" i="3"/>
  <c r="E8" i="2"/>
  <c r="E9" i="2"/>
  <c r="E10" i="2"/>
  <c r="E7" i="2"/>
  <c r="Q8" i="1"/>
  <c r="Q9" i="1"/>
  <c r="Q10" i="1"/>
  <c r="Q7" i="1"/>
  <c r="O8" i="1"/>
  <c r="O9" i="1"/>
  <c r="O10" i="1"/>
  <c r="O7" i="1"/>
  <c r="K8" i="1"/>
  <c r="K9" i="1"/>
  <c r="K10" i="1"/>
  <c r="K7" i="1"/>
  <c r="I8" i="1"/>
  <c r="I9" i="1"/>
  <c r="I10" i="1"/>
  <c r="I7" i="1"/>
  <c r="G8" i="1"/>
  <c r="G9" i="1"/>
  <c r="G10" i="1"/>
  <c r="G7" i="1"/>
  <c r="E8" i="1"/>
  <c r="E9" i="1"/>
  <c r="E10" i="1"/>
  <c r="E7" i="1"/>
  <c r="C8" i="1"/>
  <c r="C9" i="1"/>
  <c r="C10" i="1"/>
  <c r="C7" i="1"/>
  <c r="R8" i="3" l="1"/>
  <c r="R9" i="3"/>
  <c r="R7" i="3"/>
  <c r="R10" i="3"/>
  <c r="R8" i="2"/>
  <c r="R9" i="2"/>
  <c r="R7" i="2"/>
  <c r="R10" i="2"/>
  <c r="R8" i="1"/>
  <c r="R9" i="1"/>
  <c r="R7" i="1"/>
  <c r="R10" i="1"/>
  <c r="S8" i="2" l="1"/>
  <c r="S9" i="2"/>
  <c r="S10" i="2"/>
  <c r="S7" i="2"/>
  <c r="S8" i="3"/>
  <c r="S9" i="3"/>
  <c r="S10" i="3"/>
  <c r="S7" i="3"/>
  <c r="M8" i="3"/>
  <c r="M9" i="3"/>
  <c r="M10" i="3"/>
  <c r="M7" i="3"/>
  <c r="S8" i="1"/>
  <c r="S9" i="1"/>
  <c r="S10" i="1"/>
  <c r="S7" i="1"/>
  <c r="M8" i="1"/>
  <c r="M9" i="1"/>
  <c r="M10" i="1"/>
  <c r="M7" i="1"/>
</calcChain>
</file>

<file path=xl/sharedStrings.xml><?xml version="1.0" encoding="utf-8"?>
<sst xmlns="http://schemas.openxmlformats.org/spreadsheetml/2006/main" count="152" uniqueCount="25">
  <si>
    <t>CONSEJO NACIONAL DE DROGAS</t>
  </si>
  <si>
    <t>MESES</t>
  </si>
  <si>
    <t>REGIONALES</t>
  </si>
  <si>
    <t>TOTAL</t>
  </si>
  <si>
    <t>DPC</t>
  </si>
  <si>
    <t>DEPREI</t>
  </si>
  <si>
    <t>DEPRAL</t>
  </si>
  <si>
    <t>NORTE</t>
  </si>
  <si>
    <t>SUR</t>
  </si>
  <si>
    <t>NORDESTE</t>
  </si>
  <si>
    <t>ESTE</t>
  </si>
  <si>
    <t>Cant.</t>
  </si>
  <si>
    <t>%</t>
  </si>
  <si>
    <t>ENERO</t>
  </si>
  <si>
    <t>FEBRERO</t>
  </si>
  <si>
    <t>MARZO</t>
  </si>
  <si>
    <t xml:space="preserve"> %</t>
  </si>
  <si>
    <t>DEPREDEPORTE</t>
  </si>
  <si>
    <t>CANTIDAD DE PARTICIPANTES MENSUALES POR LOS DEPARTAMENTOS  Y REGIONALES</t>
  </si>
  <si>
    <t>CANTIDAD DE  ACTIVIDADES MENSUALES REALIZADAS POR LOS DEPARTAMENTOS Y REGIONALES</t>
  </si>
  <si>
    <r>
      <t>FUENTE:</t>
    </r>
    <r>
      <rPr>
        <sz val="8"/>
        <rFont val="Arial"/>
        <family val="2"/>
      </rPr>
      <t xml:space="preserve"> Elaborado en base a datos suministrados por los Departamentos y Regionales del CND.</t>
    </r>
  </si>
  <si>
    <t>CANTIDAD DE SENSIBILIZADOS MENSUALES POR LOS DEPARTAMENTOS  Y REGIONALES</t>
  </si>
  <si>
    <t>1ER TRIMESTRE 2018</t>
  </si>
  <si>
    <t>CANTIDAD DE PERSONAS CAPACITADAS MENSUALMENTE POR LOS DEPARTAMENTOS Y REGIONALES</t>
  </si>
  <si>
    <t>DEPARTAMENTOS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</si>
</sst>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0" fillId="0" borderId="0" xfId="0"/>
    <xf numFmtId="0" fontId="2" fillId="0" borderId="1" xfId="4" applyFont="1" applyBorder="1" applyAlignment="1">
      <alignment horizontal="left"/>
    </xf>
    <xf numFmtId="3" fontId="2" fillId="0" borderId="1" xfId="4" applyNumberFormat="1" applyFont="1" applyBorder="1" applyAlignment="1">
      <alignment horizontal="center"/>
    </xf>
    <xf numFmtId="0" fontId="2" fillId="0" borderId="1" xfId="4" applyNumberFormat="1" applyFont="1" applyBorder="1" applyAlignment="1">
      <alignment horizontal="center"/>
    </xf>
    <xf numFmtId="3" fontId="3" fillId="0" borderId="1" xfId="4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2" fillId="2" borderId="1" xfId="4" applyNumberFormat="1" applyFont="1" applyFill="1" applyBorder="1" applyAlignment="1">
      <alignment horizontal="center"/>
    </xf>
    <xf numFmtId="0" fontId="2" fillId="2" borderId="1" xfId="4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/>
    </xf>
    <xf numFmtId="0" fontId="0" fillId="0" borderId="0" xfId="0"/>
    <xf numFmtId="0" fontId="7" fillId="0" borderId="2" xfId="5" applyFont="1" applyBorder="1" applyAlignment="1"/>
    <xf numFmtId="3" fontId="4" fillId="0" borderId="1" xfId="3" applyNumberFormat="1" applyFont="1" applyBorder="1" applyAlignment="1">
      <alignment horizontal="center"/>
    </xf>
    <xf numFmtId="0" fontId="2" fillId="0" borderId="1" xfId="3" applyFont="1" applyBorder="1" applyAlignment="1">
      <alignment horizontal="left"/>
    </xf>
    <xf numFmtId="3" fontId="2" fillId="0" borderId="1" xfId="3" applyNumberFormat="1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3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3" fontId="4" fillId="2" borderId="1" xfId="3" applyNumberFormat="1" applyFont="1" applyFill="1" applyBorder="1" applyAlignment="1">
      <alignment horizontal="center"/>
    </xf>
    <xf numFmtId="0" fontId="0" fillId="0" borderId="0" xfId="0"/>
    <xf numFmtId="0" fontId="7" fillId="0" borderId="2" xfId="5" applyFont="1" applyBorder="1" applyAlignment="1"/>
    <xf numFmtId="0" fontId="2" fillId="0" borderId="1" xfId="3" applyFont="1" applyBorder="1" applyAlignment="1">
      <alignment horizontal="left"/>
    </xf>
    <xf numFmtId="3" fontId="2" fillId="0" borderId="1" xfId="3" applyNumberFormat="1" applyFont="1" applyBorder="1" applyAlignment="1">
      <alignment horizontal="center"/>
    </xf>
    <xf numFmtId="0" fontId="2" fillId="0" borderId="1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horizontal="center"/>
    </xf>
    <xf numFmtId="3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 vertical="center" wrapText="1"/>
    </xf>
    <xf numFmtId="3" fontId="3" fillId="2" borderId="1" xfId="3" applyNumberFormat="1" applyFont="1" applyFill="1" applyBorder="1" applyAlignment="1">
      <alignment horizontal="center"/>
    </xf>
    <xf numFmtId="3" fontId="3" fillId="2" borderId="1" xfId="4" applyNumberFormat="1" applyFont="1" applyFill="1" applyBorder="1" applyAlignment="1">
      <alignment horizontal="center"/>
    </xf>
    <xf numFmtId="3" fontId="1" fillId="0" borderId="9" xfId="4" applyNumberFormat="1" applyFont="1" applyFill="1" applyBorder="1" applyAlignment="1">
      <alignment horizontal="center"/>
    </xf>
    <xf numFmtId="3" fontId="1" fillId="0" borderId="6" xfId="4" applyNumberFormat="1" applyFont="1" applyFill="1" applyBorder="1" applyAlignment="1">
      <alignment horizontal="center"/>
    </xf>
    <xf numFmtId="3" fontId="1" fillId="0" borderId="9" xfId="3" applyNumberFormat="1" applyFont="1" applyFill="1" applyBorder="1" applyAlignment="1">
      <alignment horizontal="center"/>
    </xf>
    <xf numFmtId="3" fontId="1" fillId="0" borderId="10" xfId="3" applyNumberFormat="1" applyFont="1" applyFill="1" applyBorder="1" applyAlignment="1">
      <alignment horizontal="center"/>
    </xf>
    <xf numFmtId="3" fontId="1" fillId="0" borderId="6" xfId="3" applyNumberFormat="1" applyFont="1" applyFill="1" applyBorder="1" applyAlignment="1">
      <alignment horizontal="center"/>
    </xf>
    <xf numFmtId="3" fontId="12" fillId="2" borderId="1" xfId="3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3" fontId="8" fillId="0" borderId="0" xfId="4" applyNumberFormat="1" applyFont="1" applyAlignment="1">
      <alignment horizontal="center"/>
    </xf>
    <xf numFmtId="3" fontId="3" fillId="2" borderId="1" xfId="4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3" fontId="3" fillId="2" borderId="1" xfId="4" applyNumberFormat="1" applyFont="1" applyFill="1" applyBorder="1" applyAlignment="1">
      <alignment horizontal="center"/>
    </xf>
    <xf numFmtId="0" fontId="3" fillId="2" borderId="1" xfId="4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2" borderId="5" xfId="4" applyNumberFormat="1" applyFont="1" applyFill="1" applyBorder="1" applyAlignment="1">
      <alignment horizontal="center"/>
    </xf>
    <xf numFmtId="3" fontId="3" fillId="2" borderId="7" xfId="4" applyNumberFormat="1" applyFont="1" applyFill="1" applyBorder="1" applyAlignment="1">
      <alignment horizontal="center"/>
    </xf>
    <xf numFmtId="3" fontId="3" fillId="2" borderId="6" xfId="4" applyNumberFormat="1" applyFont="1" applyFill="1" applyBorder="1" applyAlignment="1">
      <alignment horizontal="center"/>
    </xf>
    <xf numFmtId="0" fontId="3" fillId="2" borderId="3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3" fillId="2" borderId="3" xfId="3" applyFont="1" applyFill="1" applyBorder="1" applyAlignment="1">
      <alignment horizontal="center" vertical="center"/>
    </xf>
    <xf numFmtId="0" fontId="3" fillId="2" borderId="8" xfId="3" applyFont="1" applyFill="1" applyBorder="1" applyAlignment="1">
      <alignment horizontal="center" vertical="center"/>
    </xf>
    <xf numFmtId="0" fontId="3" fillId="2" borderId="4" xfId="3" applyFont="1" applyFill="1" applyBorder="1" applyAlignment="1">
      <alignment horizontal="center" vertical="center"/>
    </xf>
    <xf numFmtId="0" fontId="3" fillId="2" borderId="5" xfId="3" applyNumberFormat="1" applyFont="1" applyFill="1" applyBorder="1" applyAlignment="1">
      <alignment horizontal="center"/>
    </xf>
    <xf numFmtId="0" fontId="3" fillId="2" borderId="7" xfId="3" applyNumberFormat="1" applyFont="1" applyFill="1" applyBorder="1" applyAlignment="1">
      <alignment horizontal="center"/>
    </xf>
    <xf numFmtId="0" fontId="3" fillId="2" borderId="6" xfId="3" applyNumberFormat="1" applyFont="1" applyFill="1" applyBorder="1" applyAlignment="1">
      <alignment horizontal="center"/>
    </xf>
    <xf numFmtId="0" fontId="3" fillId="2" borderId="3" xfId="3" applyNumberFormat="1" applyFont="1" applyFill="1" applyBorder="1" applyAlignment="1">
      <alignment horizontal="center" vertical="center"/>
    </xf>
    <xf numFmtId="0" fontId="3" fillId="2" borderId="4" xfId="3" applyNumberFormat="1" applyFont="1" applyFill="1" applyBorder="1" applyAlignment="1">
      <alignment horizontal="center" vertical="center"/>
    </xf>
    <xf numFmtId="0" fontId="3" fillId="2" borderId="1" xfId="3" applyNumberFormat="1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workbookViewId="0">
      <selection activeCell="F16" sqref="F16"/>
    </sheetView>
  </sheetViews>
  <sheetFormatPr baseColWidth="10" defaultRowHeight="15" x14ac:dyDescent="0.25"/>
  <cols>
    <col min="2" max="3" width="5.42578125" customWidth="1"/>
    <col min="4" max="5" width="5.28515625" customWidth="1"/>
    <col min="6" max="6" width="5" customWidth="1"/>
    <col min="7" max="7" width="5.28515625" customWidth="1"/>
    <col min="8" max="8" width="6.140625" customWidth="1"/>
    <col min="9" max="9" width="6.85546875" customWidth="1"/>
    <col min="10" max="10" width="5.85546875" customWidth="1"/>
    <col min="11" max="11" width="5.5703125" customWidth="1"/>
    <col min="12" max="13" width="5.42578125" customWidth="1"/>
    <col min="14" max="14" width="6.140625" customWidth="1"/>
    <col min="15" max="15" width="5.7109375" customWidth="1"/>
    <col min="16" max="17" width="6" customWidth="1"/>
    <col min="18" max="18" width="6.7109375" customWidth="1"/>
    <col min="19" max="19" width="6.28515625" customWidth="1"/>
  </cols>
  <sheetData>
    <row r="1" spans="1:19" ht="15.75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19" x14ac:dyDescent="0.25">
      <c r="A2" s="44" t="s">
        <v>19</v>
      </c>
      <c r="B2" s="45"/>
      <c r="C2" s="44"/>
      <c r="D2" s="45"/>
      <c r="E2" s="44"/>
      <c r="F2" s="45"/>
      <c r="G2" s="44"/>
      <c r="H2" s="45"/>
      <c r="I2" s="44"/>
      <c r="J2" s="45"/>
      <c r="K2" s="44"/>
      <c r="L2" s="45"/>
      <c r="M2" s="44"/>
      <c r="N2" s="44"/>
      <c r="O2" s="44"/>
      <c r="P2" s="45"/>
      <c r="Q2" s="44"/>
      <c r="R2" s="45"/>
      <c r="S2" s="44"/>
    </row>
    <row r="3" spans="1:19" x14ac:dyDescent="0.25">
      <c r="A3" s="44" t="s">
        <v>22</v>
      </c>
      <c r="B3" s="45"/>
      <c r="C3" s="44"/>
      <c r="D3" s="45"/>
      <c r="E3" s="44"/>
      <c r="F3" s="45"/>
      <c r="G3" s="44"/>
      <c r="H3" s="45"/>
      <c r="I3" s="44"/>
      <c r="J3" s="45"/>
      <c r="K3" s="44"/>
      <c r="L3" s="45"/>
      <c r="M3" s="44"/>
      <c r="N3" s="44"/>
      <c r="O3" s="44"/>
      <c r="P3" s="45"/>
      <c r="Q3" s="44"/>
      <c r="R3" s="45"/>
      <c r="S3" s="44"/>
    </row>
    <row r="4" spans="1:19" x14ac:dyDescent="0.25">
      <c r="A4" s="55" t="s">
        <v>1</v>
      </c>
      <c r="B4" s="52" t="s">
        <v>24</v>
      </c>
      <c r="C4" s="53"/>
      <c r="D4" s="53"/>
      <c r="E4" s="53"/>
      <c r="F4" s="53"/>
      <c r="G4" s="53"/>
      <c r="H4" s="53"/>
      <c r="I4" s="54"/>
      <c r="J4" s="52" t="s">
        <v>2</v>
      </c>
      <c r="K4" s="53"/>
      <c r="L4" s="53"/>
      <c r="M4" s="53"/>
      <c r="N4" s="53"/>
      <c r="O4" s="53"/>
      <c r="P4" s="53"/>
      <c r="Q4" s="54"/>
      <c r="R4" s="46" t="s">
        <v>3</v>
      </c>
      <c r="S4" s="47"/>
    </row>
    <row r="5" spans="1:19" x14ac:dyDescent="0.25">
      <c r="A5" s="56"/>
      <c r="B5" s="48" t="s">
        <v>4</v>
      </c>
      <c r="C5" s="49"/>
      <c r="D5" s="48" t="s">
        <v>5</v>
      </c>
      <c r="E5" s="49"/>
      <c r="F5" s="48" t="s">
        <v>6</v>
      </c>
      <c r="G5" s="49"/>
      <c r="H5" s="48" t="s">
        <v>17</v>
      </c>
      <c r="I5" s="49"/>
      <c r="J5" s="48" t="s">
        <v>7</v>
      </c>
      <c r="K5" s="49"/>
      <c r="L5" s="48" t="s">
        <v>8</v>
      </c>
      <c r="M5" s="49"/>
      <c r="N5" s="48" t="s">
        <v>9</v>
      </c>
      <c r="O5" s="49"/>
      <c r="P5" s="50" t="s">
        <v>10</v>
      </c>
      <c r="Q5" s="51"/>
      <c r="R5" s="46"/>
      <c r="S5" s="47"/>
    </row>
    <row r="6" spans="1:19" x14ac:dyDescent="0.25">
      <c r="A6" s="57"/>
      <c r="B6" s="7" t="s">
        <v>11</v>
      </c>
      <c r="C6" s="8" t="s">
        <v>12</v>
      </c>
      <c r="D6" s="7" t="s">
        <v>11</v>
      </c>
      <c r="E6" s="8" t="s">
        <v>12</v>
      </c>
      <c r="F6" s="7" t="s">
        <v>11</v>
      </c>
      <c r="G6" s="8" t="s">
        <v>12</v>
      </c>
      <c r="H6" s="7" t="s">
        <v>11</v>
      </c>
      <c r="I6" s="8" t="s">
        <v>12</v>
      </c>
      <c r="J6" s="7" t="s">
        <v>11</v>
      </c>
      <c r="K6" s="8" t="s">
        <v>12</v>
      </c>
      <c r="L6" s="7" t="s">
        <v>11</v>
      </c>
      <c r="M6" s="8" t="s">
        <v>12</v>
      </c>
      <c r="N6" s="7" t="s">
        <v>11</v>
      </c>
      <c r="O6" s="8" t="s">
        <v>12</v>
      </c>
      <c r="P6" s="7" t="s">
        <v>11</v>
      </c>
      <c r="Q6" s="8" t="s">
        <v>12</v>
      </c>
      <c r="R6" s="7" t="s">
        <v>11</v>
      </c>
      <c r="S6" s="8" t="s">
        <v>12</v>
      </c>
    </row>
    <row r="7" spans="1:19" x14ac:dyDescent="0.25">
      <c r="A7" s="2" t="s">
        <v>13</v>
      </c>
      <c r="B7" s="35">
        <v>10</v>
      </c>
      <c r="C7" s="6">
        <f>B7*100/$B$10</f>
        <v>19.23076923076923</v>
      </c>
      <c r="D7" s="36">
        <v>7</v>
      </c>
      <c r="E7" s="6">
        <f>D7*100/$D$10</f>
        <v>20.588235294117649</v>
      </c>
      <c r="F7" s="3">
        <v>2</v>
      </c>
      <c r="G7" s="6">
        <f>F7*100/$F$10</f>
        <v>4.3478260869565215</v>
      </c>
      <c r="H7" s="36">
        <v>7</v>
      </c>
      <c r="I7" s="6">
        <f>H7*100/$H$10</f>
        <v>14.893617021276595</v>
      </c>
      <c r="J7" s="3">
        <v>14</v>
      </c>
      <c r="K7" s="6">
        <f>J7*100/$J$10</f>
        <v>22.580645161290324</v>
      </c>
      <c r="L7" s="3">
        <v>18</v>
      </c>
      <c r="M7" s="6">
        <f>L7*100/$L$10</f>
        <v>51.428571428571431</v>
      </c>
      <c r="N7" s="4">
        <v>0</v>
      </c>
      <c r="O7" s="6">
        <f>N7*100/$N$10</f>
        <v>0</v>
      </c>
      <c r="P7" s="3">
        <v>0</v>
      </c>
      <c r="Q7" s="6">
        <f>P7*100/$P$10</f>
        <v>0</v>
      </c>
      <c r="R7" s="5">
        <f>SUM(B7+D7+F7+H7+J7+L7+N7+P7)</f>
        <v>58</v>
      </c>
      <c r="S7" s="6">
        <f>R7*100/$R$10</f>
        <v>18.770226537216828</v>
      </c>
    </row>
    <row r="8" spans="1:19" x14ac:dyDescent="0.25">
      <c r="A8" s="2" t="s">
        <v>14</v>
      </c>
      <c r="B8" s="35">
        <v>31</v>
      </c>
      <c r="C8" s="6">
        <f>B8*100/$B$10</f>
        <v>59.615384615384613</v>
      </c>
      <c r="D8" s="36">
        <v>10</v>
      </c>
      <c r="E8" s="6">
        <f>D8*100/$D$10</f>
        <v>29.411764705882351</v>
      </c>
      <c r="F8" s="3">
        <v>11</v>
      </c>
      <c r="G8" s="6">
        <f>F8*100/$F$10</f>
        <v>23.913043478260871</v>
      </c>
      <c r="H8" s="36">
        <v>20</v>
      </c>
      <c r="I8" s="6">
        <f>H8*100/$H$10</f>
        <v>42.553191489361701</v>
      </c>
      <c r="J8" s="3">
        <v>31</v>
      </c>
      <c r="K8" s="6">
        <f>J8*100/$J$10</f>
        <v>50</v>
      </c>
      <c r="L8" s="3">
        <v>7</v>
      </c>
      <c r="M8" s="6">
        <f>L8*100/$L$10</f>
        <v>20</v>
      </c>
      <c r="N8" s="4">
        <v>10</v>
      </c>
      <c r="O8" s="6">
        <f>N8*100/$N$10</f>
        <v>40</v>
      </c>
      <c r="P8" s="3">
        <v>4</v>
      </c>
      <c r="Q8" s="6">
        <f>P8*100/$P$10</f>
        <v>50</v>
      </c>
      <c r="R8" s="5">
        <f t="shared" ref="R8:R10" si="0">SUM(B8+D8+F8+H8+J8+L8+N8+P8)</f>
        <v>124</v>
      </c>
      <c r="S8" s="6">
        <f>R8*100/$R$10</f>
        <v>40.129449838187703</v>
      </c>
    </row>
    <row r="9" spans="1:19" x14ac:dyDescent="0.25">
      <c r="A9" s="2" t="s">
        <v>15</v>
      </c>
      <c r="B9" s="35">
        <v>11</v>
      </c>
      <c r="C9" s="6">
        <f>B9*100/$B$10</f>
        <v>21.153846153846153</v>
      </c>
      <c r="D9" s="36">
        <v>17</v>
      </c>
      <c r="E9" s="6">
        <f>D9*100/$D$10</f>
        <v>50</v>
      </c>
      <c r="F9" s="3">
        <v>33</v>
      </c>
      <c r="G9" s="6">
        <f>F9*100/$F$10</f>
        <v>71.739130434782609</v>
      </c>
      <c r="H9" s="36">
        <v>20</v>
      </c>
      <c r="I9" s="6">
        <f>H9*100/$H$10</f>
        <v>42.553191489361701</v>
      </c>
      <c r="J9" s="3">
        <v>17</v>
      </c>
      <c r="K9" s="6">
        <f>J9*100/$J$10</f>
        <v>27.419354838709676</v>
      </c>
      <c r="L9" s="3">
        <v>10</v>
      </c>
      <c r="M9" s="6">
        <f>L9*100/$L$10</f>
        <v>28.571428571428573</v>
      </c>
      <c r="N9" s="4">
        <v>15</v>
      </c>
      <c r="O9" s="6">
        <f>N9*100/$N$10</f>
        <v>60</v>
      </c>
      <c r="P9" s="3">
        <v>4</v>
      </c>
      <c r="Q9" s="6">
        <f>P9*100/$P$10</f>
        <v>50</v>
      </c>
      <c r="R9" s="5">
        <f t="shared" si="0"/>
        <v>127</v>
      </c>
      <c r="S9" s="6">
        <f>R9*100/$R$10</f>
        <v>41.100323624595468</v>
      </c>
    </row>
    <row r="10" spans="1:19" x14ac:dyDescent="0.25">
      <c r="A10" s="9" t="s">
        <v>3</v>
      </c>
      <c r="B10" s="10">
        <f>SUM(B7:B9)</f>
        <v>52</v>
      </c>
      <c r="C10" s="11">
        <f>B10*100/$B$10</f>
        <v>100</v>
      </c>
      <c r="D10" s="10">
        <f>SUM(D7:D9)</f>
        <v>34</v>
      </c>
      <c r="E10" s="11">
        <f>D10*100/$D$10</f>
        <v>100</v>
      </c>
      <c r="F10" s="10">
        <f>SUM(F7:F9)</f>
        <v>46</v>
      </c>
      <c r="G10" s="11">
        <f>F10*100/$F$10</f>
        <v>100</v>
      </c>
      <c r="H10" s="10">
        <f>SUM(H7:H9)</f>
        <v>47</v>
      </c>
      <c r="I10" s="11">
        <f>H10*100/$H$10</f>
        <v>100</v>
      </c>
      <c r="J10" s="10">
        <f>SUM(J7:J9)</f>
        <v>62</v>
      </c>
      <c r="K10" s="11">
        <f>J10*100/$J$10</f>
        <v>100</v>
      </c>
      <c r="L10" s="10">
        <f>SUM(L7:L9)</f>
        <v>35</v>
      </c>
      <c r="M10" s="11">
        <f>L10*100/$L$10</f>
        <v>100</v>
      </c>
      <c r="N10" s="10">
        <f>SUM(N7:N9)</f>
        <v>25</v>
      </c>
      <c r="O10" s="11">
        <f>N10*100/$N$10</f>
        <v>100</v>
      </c>
      <c r="P10" s="10">
        <f>SUM(P7:P9)</f>
        <v>8</v>
      </c>
      <c r="Q10" s="11">
        <f>P10*100/$P$10</f>
        <v>100</v>
      </c>
      <c r="R10" s="34">
        <f t="shared" si="0"/>
        <v>309</v>
      </c>
      <c r="S10" s="11">
        <f>R10*100/$R$10</f>
        <v>100</v>
      </c>
    </row>
    <row r="11" spans="1:19" x14ac:dyDescent="0.25">
      <c r="A11" s="24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</sheetData>
  <mergeCells count="15">
    <mergeCell ref="A1:S1"/>
    <mergeCell ref="A2:S2"/>
    <mergeCell ref="A3:S3"/>
    <mergeCell ref="R4:S5"/>
    <mergeCell ref="B5:C5"/>
    <mergeCell ref="D5:E5"/>
    <mergeCell ref="F5:G5"/>
    <mergeCell ref="H5:I5"/>
    <mergeCell ref="J5:K5"/>
    <mergeCell ref="L5:M5"/>
    <mergeCell ref="N5:O5"/>
    <mergeCell ref="P5:Q5"/>
    <mergeCell ref="B4:I4"/>
    <mergeCell ref="J4:Q4"/>
    <mergeCell ref="A4:A6"/>
  </mergeCells>
  <pageMargins left="0.70866141732283472" right="0.70866141732283472" top="0.74803149606299213" bottom="0.74803149606299213" header="0.31496062992125984" footer="0.31496062992125984"/>
  <pageSetup orientation="landscape" verticalDpi="300" r:id="rId1"/>
  <ignoredErrors>
    <ignoredError sqref="C10 E10 G10 I10 K10 M10 O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B4" sqref="B4:I4"/>
    </sheetView>
  </sheetViews>
  <sheetFormatPr baseColWidth="10" defaultRowHeight="15" x14ac:dyDescent="0.25"/>
  <cols>
    <col min="1" max="1" width="11.42578125" customWidth="1"/>
    <col min="2" max="2" width="5.85546875" customWidth="1"/>
    <col min="3" max="3" width="5.42578125" customWidth="1"/>
    <col min="4" max="4" width="5.5703125" customWidth="1"/>
    <col min="5" max="5" width="5.28515625" customWidth="1"/>
    <col min="6" max="6" width="5.7109375" customWidth="1"/>
    <col min="7" max="7" width="5.5703125" bestFit="1" customWidth="1"/>
    <col min="8" max="8" width="5.85546875" customWidth="1"/>
    <col min="9" max="9" width="7" customWidth="1"/>
    <col min="10" max="11" width="5.7109375" customWidth="1"/>
    <col min="12" max="12" width="6.28515625" customWidth="1"/>
    <col min="13" max="13" width="6.42578125" customWidth="1"/>
    <col min="14" max="14" width="5.85546875" customWidth="1"/>
    <col min="15" max="15" width="6.140625" customWidth="1"/>
    <col min="16" max="16" width="5.42578125" customWidth="1"/>
    <col min="17" max="17" width="6.140625" customWidth="1"/>
    <col min="18" max="18" width="6.7109375" customWidth="1"/>
    <col min="19" max="19" width="7" customWidth="1"/>
  </cols>
  <sheetData>
    <row r="1" spans="1:19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x14ac:dyDescent="0.25">
      <c r="A2" s="59" t="s">
        <v>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44" t="s">
        <v>22</v>
      </c>
      <c r="B3" s="45"/>
      <c r="C3" s="44"/>
      <c r="D3" s="45"/>
      <c r="E3" s="44"/>
      <c r="F3" s="45"/>
      <c r="G3" s="44"/>
      <c r="H3" s="45"/>
      <c r="I3" s="44"/>
      <c r="J3" s="45"/>
      <c r="K3" s="44"/>
      <c r="L3" s="45"/>
      <c r="M3" s="44"/>
      <c r="N3" s="44"/>
      <c r="O3" s="44"/>
      <c r="P3" s="45"/>
      <c r="Q3" s="44"/>
      <c r="R3" s="45"/>
      <c r="S3" s="44"/>
    </row>
    <row r="4" spans="1:19" x14ac:dyDescent="0.25">
      <c r="A4" s="60" t="s">
        <v>1</v>
      </c>
      <c r="B4" s="63" t="s">
        <v>24</v>
      </c>
      <c r="C4" s="64"/>
      <c r="D4" s="64"/>
      <c r="E4" s="64"/>
      <c r="F4" s="64"/>
      <c r="G4" s="64"/>
      <c r="H4" s="64"/>
      <c r="I4" s="65"/>
      <c r="J4" s="63" t="s">
        <v>2</v>
      </c>
      <c r="K4" s="64"/>
      <c r="L4" s="64"/>
      <c r="M4" s="64"/>
      <c r="N4" s="64"/>
      <c r="O4" s="64"/>
      <c r="P4" s="64"/>
      <c r="Q4" s="65"/>
      <c r="R4" s="66" t="s">
        <v>3</v>
      </c>
      <c r="S4" s="66"/>
    </row>
    <row r="5" spans="1:19" x14ac:dyDescent="0.25">
      <c r="A5" s="61"/>
      <c r="B5" s="68" t="s">
        <v>4</v>
      </c>
      <c r="C5" s="68"/>
      <c r="D5" s="68" t="s">
        <v>5</v>
      </c>
      <c r="E5" s="68"/>
      <c r="F5" s="68" t="s">
        <v>6</v>
      </c>
      <c r="G5" s="68"/>
      <c r="H5" s="68" t="s">
        <v>17</v>
      </c>
      <c r="I5" s="68"/>
      <c r="J5" s="68" t="s">
        <v>7</v>
      </c>
      <c r="K5" s="68"/>
      <c r="L5" s="50" t="s">
        <v>8</v>
      </c>
      <c r="M5" s="51"/>
      <c r="N5" s="68" t="s">
        <v>9</v>
      </c>
      <c r="O5" s="68"/>
      <c r="P5" s="68" t="s">
        <v>10</v>
      </c>
      <c r="Q5" s="68"/>
      <c r="R5" s="67"/>
      <c r="S5" s="67"/>
    </row>
    <row r="6" spans="1:19" x14ac:dyDescent="0.25">
      <c r="A6" s="62"/>
      <c r="B6" s="18" t="s">
        <v>11</v>
      </c>
      <c r="C6" s="19" t="s">
        <v>12</v>
      </c>
      <c r="D6" s="18" t="s">
        <v>11</v>
      </c>
      <c r="E6" s="19" t="s">
        <v>12</v>
      </c>
      <c r="F6" s="18" t="s">
        <v>11</v>
      </c>
      <c r="G6" s="19" t="s">
        <v>12</v>
      </c>
      <c r="H6" s="18" t="s">
        <v>11</v>
      </c>
      <c r="I6" s="19" t="s">
        <v>12</v>
      </c>
      <c r="J6" s="18" t="s">
        <v>11</v>
      </c>
      <c r="K6" s="19" t="s">
        <v>12</v>
      </c>
      <c r="L6" s="18" t="s">
        <v>11</v>
      </c>
      <c r="M6" s="19" t="s">
        <v>12</v>
      </c>
      <c r="N6" s="18" t="s">
        <v>11</v>
      </c>
      <c r="O6" s="19" t="s">
        <v>16</v>
      </c>
      <c r="P6" s="18" t="s">
        <v>11</v>
      </c>
      <c r="Q6" s="19" t="s">
        <v>12</v>
      </c>
      <c r="R6" s="18" t="s">
        <v>11</v>
      </c>
      <c r="S6" s="19" t="s">
        <v>12</v>
      </c>
    </row>
    <row r="7" spans="1:19" x14ac:dyDescent="0.25">
      <c r="A7" s="15" t="s">
        <v>13</v>
      </c>
      <c r="B7" s="16">
        <v>0</v>
      </c>
      <c r="C7" s="6">
        <v>0</v>
      </c>
      <c r="D7" s="16">
        <v>45</v>
      </c>
      <c r="E7" s="6">
        <f>D7*100/$D$10</f>
        <v>70.3125</v>
      </c>
      <c r="F7" s="16">
        <v>0</v>
      </c>
      <c r="G7" s="6">
        <v>0</v>
      </c>
      <c r="H7" s="16">
        <v>0</v>
      </c>
      <c r="I7" s="6">
        <v>0</v>
      </c>
      <c r="J7" s="16">
        <v>0</v>
      </c>
      <c r="K7" s="6">
        <v>0</v>
      </c>
      <c r="L7" s="17">
        <v>0</v>
      </c>
      <c r="M7" s="6">
        <v>0</v>
      </c>
      <c r="N7" s="16">
        <v>0</v>
      </c>
      <c r="O7" s="6">
        <v>0</v>
      </c>
      <c r="P7" s="37">
        <v>0</v>
      </c>
      <c r="Q7" s="6">
        <v>0</v>
      </c>
      <c r="R7" s="14">
        <f t="shared" ref="R7:R10" si="0">SUM(B7+D7+F7+H7+J7+L7+N7+P7)</f>
        <v>45</v>
      </c>
      <c r="S7" s="6">
        <f>R7*100/$R$10</f>
        <v>70.3125</v>
      </c>
    </row>
    <row r="8" spans="1:19" x14ac:dyDescent="0.25">
      <c r="A8" s="15" t="s">
        <v>14</v>
      </c>
      <c r="B8" s="16">
        <v>0</v>
      </c>
      <c r="C8" s="6">
        <v>0</v>
      </c>
      <c r="D8" s="16">
        <v>10</v>
      </c>
      <c r="E8" s="6">
        <f>D8*100/$D$10</f>
        <v>15.625</v>
      </c>
      <c r="F8" s="16">
        <v>0</v>
      </c>
      <c r="G8" s="6">
        <v>0</v>
      </c>
      <c r="H8" s="16">
        <v>0</v>
      </c>
      <c r="I8" s="6">
        <v>0</v>
      </c>
      <c r="J8" s="16">
        <v>0</v>
      </c>
      <c r="K8" s="6">
        <v>0</v>
      </c>
      <c r="L8" s="17">
        <v>0</v>
      </c>
      <c r="M8" s="6">
        <v>0</v>
      </c>
      <c r="N8" s="16">
        <v>0</v>
      </c>
      <c r="O8" s="6">
        <v>0</v>
      </c>
      <c r="P8" s="37">
        <v>0</v>
      </c>
      <c r="Q8" s="6">
        <v>0</v>
      </c>
      <c r="R8" s="14">
        <f t="shared" si="0"/>
        <v>10</v>
      </c>
      <c r="S8" s="6">
        <f>R8*100/$R$10</f>
        <v>15.625</v>
      </c>
    </row>
    <row r="9" spans="1:19" x14ac:dyDescent="0.25">
      <c r="A9" s="15" t="s">
        <v>15</v>
      </c>
      <c r="B9" s="16">
        <v>0</v>
      </c>
      <c r="C9" s="6">
        <v>0</v>
      </c>
      <c r="D9" s="16">
        <v>9</v>
      </c>
      <c r="E9" s="6">
        <f>D9*100/$D$10</f>
        <v>14.0625</v>
      </c>
      <c r="F9" s="16">
        <v>0</v>
      </c>
      <c r="G9" s="6">
        <v>0</v>
      </c>
      <c r="H9" s="16">
        <v>0</v>
      </c>
      <c r="I9" s="6">
        <v>0</v>
      </c>
      <c r="J9" s="16">
        <v>0</v>
      </c>
      <c r="K9" s="6">
        <v>0</v>
      </c>
      <c r="L9" s="17">
        <v>0</v>
      </c>
      <c r="M9" s="6">
        <v>0</v>
      </c>
      <c r="N9" s="16">
        <v>0</v>
      </c>
      <c r="O9" s="6">
        <v>0</v>
      </c>
      <c r="P9" s="37">
        <v>0</v>
      </c>
      <c r="Q9" s="6">
        <v>0</v>
      </c>
      <c r="R9" s="14">
        <f t="shared" si="0"/>
        <v>9</v>
      </c>
      <c r="S9" s="6">
        <f>R9*100/$R$10</f>
        <v>14.0625</v>
      </c>
    </row>
    <row r="10" spans="1:19" x14ac:dyDescent="0.25">
      <c r="A10" s="20" t="s">
        <v>3</v>
      </c>
      <c r="B10" s="21">
        <f>SUM(B7:B9)</f>
        <v>0</v>
      </c>
      <c r="C10" s="11">
        <v>0</v>
      </c>
      <c r="D10" s="21">
        <f>SUM(D7:D9)</f>
        <v>64</v>
      </c>
      <c r="E10" s="11">
        <f>D10*100/$D$10</f>
        <v>100</v>
      </c>
      <c r="F10" s="21">
        <v>0</v>
      </c>
      <c r="G10" s="11">
        <v>0</v>
      </c>
      <c r="H10" s="21">
        <f>SUM(H7:H9)</f>
        <v>0</v>
      </c>
      <c r="I10" s="11">
        <v>0</v>
      </c>
      <c r="J10" s="21">
        <f>SUM(J7:J9)</f>
        <v>0</v>
      </c>
      <c r="K10" s="11">
        <v>0</v>
      </c>
      <c r="L10" s="21">
        <f>SUM(L7:L9)</f>
        <v>0</v>
      </c>
      <c r="M10" s="11">
        <v>0</v>
      </c>
      <c r="N10" s="21">
        <f>SUM(N7:N9)</f>
        <v>0</v>
      </c>
      <c r="O10" s="11">
        <v>0</v>
      </c>
      <c r="P10" s="21">
        <f>SUM(P7:P9)</f>
        <v>0</v>
      </c>
      <c r="Q10" s="11">
        <v>0</v>
      </c>
      <c r="R10" s="22">
        <f t="shared" si="0"/>
        <v>64</v>
      </c>
      <c r="S10" s="11">
        <f>R10*100/$R$10</f>
        <v>100</v>
      </c>
    </row>
    <row r="11" spans="1:19" x14ac:dyDescent="0.25">
      <c r="A11" s="24" t="s">
        <v>20</v>
      </c>
      <c r="B11" s="13"/>
      <c r="C11" s="13"/>
      <c r="D11" s="13"/>
      <c r="E11" s="13"/>
      <c r="F11" s="13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0866141732283472" right="0.70866141732283472" top="0.74803149606299213" bottom="0.74803149606299213" header="0.31496062992125984" footer="0.31496062992125984"/>
  <pageSetup orientation="landscape" verticalDpi="300" r:id="rId1"/>
  <ignoredErrors>
    <ignoredError sqref="E1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B4" sqref="B4:I4"/>
    </sheetView>
  </sheetViews>
  <sheetFormatPr baseColWidth="10" defaultRowHeight="15" x14ac:dyDescent="0.25"/>
  <cols>
    <col min="2" max="2" width="6.5703125" customWidth="1"/>
    <col min="3" max="3" width="5.7109375" customWidth="1"/>
    <col min="4" max="4" width="6.140625" customWidth="1"/>
    <col min="5" max="5" width="6.28515625" customWidth="1"/>
    <col min="6" max="6" width="6" customWidth="1"/>
    <col min="7" max="7" width="5.28515625" customWidth="1"/>
    <col min="8" max="8" width="6.140625" customWidth="1"/>
    <col min="9" max="9" width="7" customWidth="1"/>
    <col min="10" max="10" width="6.42578125" customWidth="1"/>
    <col min="11" max="11" width="5.42578125" customWidth="1"/>
    <col min="12" max="12" width="5.5703125" customWidth="1"/>
    <col min="13" max="13" width="5.85546875" customWidth="1"/>
    <col min="14" max="14" width="6.42578125" customWidth="1"/>
    <col min="15" max="15" width="6.5703125" customWidth="1"/>
    <col min="16" max="16" width="5.42578125" customWidth="1"/>
    <col min="17" max="17" width="5.5703125" customWidth="1"/>
    <col min="18" max="18" width="7.140625" customWidth="1"/>
    <col min="19" max="19" width="6" customWidth="1"/>
  </cols>
  <sheetData>
    <row r="1" spans="1:19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x14ac:dyDescent="0.25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44" t="s">
        <v>22</v>
      </c>
      <c r="B3" s="45"/>
      <c r="C3" s="44"/>
      <c r="D3" s="45"/>
      <c r="E3" s="44"/>
      <c r="F3" s="45"/>
      <c r="G3" s="44"/>
      <c r="H3" s="45"/>
      <c r="I3" s="44"/>
      <c r="J3" s="45"/>
      <c r="K3" s="44"/>
      <c r="L3" s="45"/>
      <c r="M3" s="44"/>
      <c r="N3" s="44"/>
      <c r="O3" s="44"/>
      <c r="P3" s="45"/>
      <c r="Q3" s="44"/>
      <c r="R3" s="45"/>
      <c r="S3" s="44"/>
    </row>
    <row r="4" spans="1:19" x14ac:dyDescent="0.25">
      <c r="A4" s="60" t="s">
        <v>1</v>
      </c>
      <c r="B4" s="69" t="s">
        <v>24</v>
      </c>
      <c r="C4" s="70"/>
      <c r="D4" s="70"/>
      <c r="E4" s="70"/>
      <c r="F4" s="70"/>
      <c r="G4" s="70"/>
      <c r="H4" s="70"/>
      <c r="I4" s="71"/>
      <c r="J4" s="69" t="s">
        <v>2</v>
      </c>
      <c r="K4" s="70"/>
      <c r="L4" s="70"/>
      <c r="M4" s="70"/>
      <c r="N4" s="70"/>
      <c r="O4" s="70"/>
      <c r="P4" s="70"/>
      <c r="Q4" s="71"/>
      <c r="R4" s="60" t="s">
        <v>3</v>
      </c>
      <c r="S4" s="60"/>
    </row>
    <row r="5" spans="1:19" x14ac:dyDescent="0.25">
      <c r="A5" s="61"/>
      <c r="B5" s="72" t="s">
        <v>4</v>
      </c>
      <c r="C5" s="72"/>
      <c r="D5" s="72" t="s">
        <v>5</v>
      </c>
      <c r="E5" s="72"/>
      <c r="F5" s="72" t="s">
        <v>6</v>
      </c>
      <c r="G5" s="72"/>
      <c r="H5" s="72" t="s">
        <v>17</v>
      </c>
      <c r="I5" s="72"/>
      <c r="J5" s="72" t="s">
        <v>7</v>
      </c>
      <c r="K5" s="72"/>
      <c r="L5" s="51" t="s">
        <v>8</v>
      </c>
      <c r="M5" s="51"/>
      <c r="N5" s="72" t="s">
        <v>9</v>
      </c>
      <c r="O5" s="72"/>
      <c r="P5" s="72" t="s">
        <v>10</v>
      </c>
      <c r="Q5" s="72"/>
      <c r="R5" s="62"/>
      <c r="S5" s="62"/>
    </row>
    <row r="6" spans="1:19" x14ac:dyDescent="0.25">
      <c r="A6" s="62"/>
      <c r="B6" s="29" t="s">
        <v>11</v>
      </c>
      <c r="C6" s="30" t="s">
        <v>12</v>
      </c>
      <c r="D6" s="29" t="s">
        <v>11</v>
      </c>
      <c r="E6" s="30" t="s">
        <v>12</v>
      </c>
      <c r="F6" s="29" t="s">
        <v>11</v>
      </c>
      <c r="G6" s="30" t="s">
        <v>12</v>
      </c>
      <c r="H6" s="29" t="s">
        <v>11</v>
      </c>
      <c r="I6" s="30" t="s">
        <v>12</v>
      </c>
      <c r="J6" s="29" t="s">
        <v>11</v>
      </c>
      <c r="K6" s="30" t="s">
        <v>12</v>
      </c>
      <c r="L6" s="29" t="s">
        <v>11</v>
      </c>
      <c r="M6" s="30" t="s">
        <v>12</v>
      </c>
      <c r="N6" s="29" t="s">
        <v>11</v>
      </c>
      <c r="O6" s="30" t="s">
        <v>12</v>
      </c>
      <c r="P6" s="29" t="s">
        <v>11</v>
      </c>
      <c r="Q6" s="30" t="s">
        <v>12</v>
      </c>
      <c r="R6" s="29" t="s">
        <v>11</v>
      </c>
      <c r="S6" s="30" t="s">
        <v>12</v>
      </c>
    </row>
    <row r="7" spans="1:19" x14ac:dyDescent="0.25">
      <c r="A7" s="25" t="s">
        <v>13</v>
      </c>
      <c r="B7" s="26">
        <v>116</v>
      </c>
      <c r="C7" s="6">
        <f>B7*100/$B$10</f>
        <v>15.633423180592992</v>
      </c>
      <c r="D7" s="38">
        <v>129</v>
      </c>
      <c r="E7" s="6">
        <f>D7*100/$D$10</f>
        <v>7.8850855745721269</v>
      </c>
      <c r="F7" s="26">
        <v>6</v>
      </c>
      <c r="G7" s="6">
        <f>F7*100/$F$10</f>
        <v>0.3125</v>
      </c>
      <c r="H7" s="26">
        <v>300</v>
      </c>
      <c r="I7" s="6">
        <f>H7*100/$H$10</f>
        <v>12.014417300760913</v>
      </c>
      <c r="J7" s="26">
        <v>1819</v>
      </c>
      <c r="K7" s="6">
        <f>J7*100/$J$10</f>
        <v>41.303360581289738</v>
      </c>
      <c r="L7" s="27">
        <v>910</v>
      </c>
      <c r="M7" s="6">
        <f>L7*100/$L$10</f>
        <v>46.547314578005114</v>
      </c>
      <c r="N7" s="26">
        <v>0</v>
      </c>
      <c r="O7" s="6">
        <f>N7*100/$N$10</f>
        <v>0</v>
      </c>
      <c r="P7" s="26">
        <v>0</v>
      </c>
      <c r="Q7" s="6">
        <f>P7*100/$P$10</f>
        <v>0</v>
      </c>
      <c r="R7" s="28">
        <f>SUM(B7+D7+F7+H7+J7+L7+N7+P7)</f>
        <v>3280</v>
      </c>
      <c r="S7" s="6">
        <f>R7*100/$R$10</f>
        <v>20.312112955164725</v>
      </c>
    </row>
    <row r="8" spans="1:19" x14ac:dyDescent="0.25">
      <c r="A8" s="25" t="s">
        <v>14</v>
      </c>
      <c r="B8" s="26">
        <v>539</v>
      </c>
      <c r="C8" s="6">
        <f>B8*100/$B$10</f>
        <v>72.64150943396227</v>
      </c>
      <c r="D8" s="39">
        <v>499</v>
      </c>
      <c r="E8" s="6">
        <f>D8*100/$D$10</f>
        <v>30.501222493887532</v>
      </c>
      <c r="F8" s="26">
        <v>588</v>
      </c>
      <c r="G8" s="6">
        <f>F8*100/$F$10</f>
        <v>30.625</v>
      </c>
      <c r="H8" s="26">
        <v>1378</v>
      </c>
      <c r="I8" s="6">
        <f>H8*100/$H$10</f>
        <v>55.186223468161792</v>
      </c>
      <c r="J8" s="26">
        <v>1576</v>
      </c>
      <c r="K8" s="6">
        <f>J8*100/$J$10</f>
        <v>35.785649409627609</v>
      </c>
      <c r="L8" s="27">
        <v>325</v>
      </c>
      <c r="M8" s="6">
        <f>L8*100/$L$10</f>
        <v>16.624040920716112</v>
      </c>
      <c r="N8" s="26">
        <v>758</v>
      </c>
      <c r="O8" s="6">
        <f>N8*100/$N$10</f>
        <v>38.594704684317719</v>
      </c>
      <c r="P8" s="26">
        <v>725</v>
      </c>
      <c r="Q8" s="6">
        <f>P8*100/$P$10</f>
        <v>70.388349514563103</v>
      </c>
      <c r="R8" s="28">
        <f t="shared" ref="R8:R10" si="0">SUM(B8+D8+F8+H8+J8+L8+N8+P8)</f>
        <v>6388</v>
      </c>
      <c r="S8" s="6">
        <f>R8*100/$R$10</f>
        <v>39.559078523656183</v>
      </c>
    </row>
    <row r="9" spans="1:19" x14ac:dyDescent="0.25">
      <c r="A9" s="25" t="s">
        <v>15</v>
      </c>
      <c r="B9" s="26">
        <v>87</v>
      </c>
      <c r="C9" s="6">
        <f>B9*100/$B$10</f>
        <v>11.725067385444744</v>
      </c>
      <c r="D9" s="39">
        <v>1008</v>
      </c>
      <c r="E9" s="6">
        <f>D9*100/$D$10</f>
        <v>61.613691931540345</v>
      </c>
      <c r="F9" s="26">
        <v>1326</v>
      </c>
      <c r="G9" s="6">
        <f>F9*100/$F$10</f>
        <v>69.0625</v>
      </c>
      <c r="H9" s="26">
        <v>819</v>
      </c>
      <c r="I9" s="6">
        <f>H9*100/$H$10</f>
        <v>32.79935923107729</v>
      </c>
      <c r="J9" s="26">
        <v>1009</v>
      </c>
      <c r="K9" s="6">
        <f>J9*100/$J$10</f>
        <v>22.910990009082653</v>
      </c>
      <c r="L9" s="27">
        <v>720</v>
      </c>
      <c r="M9" s="6">
        <f>L9*100/$L$10</f>
        <v>36.828644501278774</v>
      </c>
      <c r="N9" s="26">
        <v>1206</v>
      </c>
      <c r="O9" s="6">
        <f>N9*100/$N$10</f>
        <v>61.405295315682281</v>
      </c>
      <c r="P9" s="26">
        <v>305</v>
      </c>
      <c r="Q9" s="6">
        <f>P9*100/$P$10</f>
        <v>29.611650485436893</v>
      </c>
      <c r="R9" s="28">
        <f t="shared" si="0"/>
        <v>6480</v>
      </c>
      <c r="S9" s="6">
        <f>R9*100/$R$10</f>
        <v>40.128808521179096</v>
      </c>
    </row>
    <row r="10" spans="1:19" x14ac:dyDescent="0.25">
      <c r="A10" s="31" t="s">
        <v>3</v>
      </c>
      <c r="B10" s="32">
        <f>SUM(B7:B9)</f>
        <v>742</v>
      </c>
      <c r="C10" s="11">
        <f>B10*100/$B$10</f>
        <v>100</v>
      </c>
      <c r="D10" s="32">
        <f>SUM(D7:D9)</f>
        <v>1636</v>
      </c>
      <c r="E10" s="11">
        <f>D10*100/$D$10</f>
        <v>100</v>
      </c>
      <c r="F10" s="32">
        <f>SUM(F7:F9)</f>
        <v>1920</v>
      </c>
      <c r="G10" s="11">
        <f>F10*100/$F$10</f>
        <v>100</v>
      </c>
      <c r="H10" s="32">
        <f>SUM(H7:H9)</f>
        <v>2497</v>
      </c>
      <c r="I10" s="11">
        <f>H10*100/$H$10</f>
        <v>100</v>
      </c>
      <c r="J10" s="32">
        <f>SUM(J7:J9)</f>
        <v>4404</v>
      </c>
      <c r="K10" s="11">
        <f>J10*100/$J$10</f>
        <v>100</v>
      </c>
      <c r="L10" s="32">
        <f>SUM(L7:L9)</f>
        <v>1955</v>
      </c>
      <c r="M10" s="11">
        <f>L10*100/$L$10</f>
        <v>100</v>
      </c>
      <c r="N10" s="32">
        <f>SUM(N7:N9)</f>
        <v>1964</v>
      </c>
      <c r="O10" s="11">
        <f>N10*100/$N$10</f>
        <v>100</v>
      </c>
      <c r="P10" s="32">
        <f>SUM(P7:P9)</f>
        <v>1030</v>
      </c>
      <c r="Q10" s="11">
        <f>P10*100/$P$10</f>
        <v>100</v>
      </c>
      <c r="R10" s="33">
        <f t="shared" si="0"/>
        <v>16148</v>
      </c>
      <c r="S10" s="11">
        <f>R10*100/$R$10</f>
        <v>100</v>
      </c>
    </row>
    <row r="11" spans="1:19" x14ac:dyDescent="0.25">
      <c r="A11" s="24" t="s">
        <v>20</v>
      </c>
      <c r="B11" s="24"/>
      <c r="C11" s="24"/>
      <c r="D11" s="24"/>
      <c r="E11" s="24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</sheetData>
  <mergeCells count="15">
    <mergeCell ref="A1:S1"/>
    <mergeCell ref="B4:I4"/>
    <mergeCell ref="J4:Q4"/>
    <mergeCell ref="A4:A6"/>
    <mergeCell ref="A3:S3"/>
    <mergeCell ref="A2:S2"/>
    <mergeCell ref="B5:C5"/>
    <mergeCell ref="D5:E5"/>
    <mergeCell ref="F5:G5"/>
    <mergeCell ref="H5:I5"/>
    <mergeCell ref="R4:S5"/>
    <mergeCell ref="J5:K5"/>
    <mergeCell ref="N5:O5"/>
    <mergeCell ref="P5:Q5"/>
    <mergeCell ref="L5:M5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ignoredErrors>
    <ignoredError sqref="C10 E10 G10 I10 K10 M10 O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>
      <selection activeCell="P9" sqref="P9"/>
    </sheetView>
  </sheetViews>
  <sheetFormatPr baseColWidth="10" defaultRowHeight="15" x14ac:dyDescent="0.25"/>
  <cols>
    <col min="2" max="2" width="5.28515625" bestFit="1" customWidth="1"/>
    <col min="3" max="3" width="6.28515625" bestFit="1" customWidth="1"/>
    <col min="4" max="4" width="7.140625" bestFit="1" customWidth="1"/>
    <col min="5" max="5" width="5.7109375" bestFit="1" customWidth="1"/>
    <col min="6" max="6" width="7.140625" bestFit="1" customWidth="1"/>
    <col min="7" max="7" width="5.7109375" bestFit="1" customWidth="1"/>
    <col min="8" max="8" width="7.140625" bestFit="1" customWidth="1"/>
    <col min="9" max="9" width="5.7109375" bestFit="1" customWidth="1"/>
    <col min="10" max="10" width="7.140625" bestFit="1" customWidth="1"/>
    <col min="11" max="11" width="5.7109375" bestFit="1" customWidth="1"/>
    <col min="12" max="12" width="7.140625" bestFit="1" customWidth="1"/>
    <col min="13" max="13" width="5.7109375" bestFit="1" customWidth="1"/>
    <col min="14" max="14" width="7.140625" bestFit="1" customWidth="1"/>
    <col min="15" max="15" width="5.7109375" bestFit="1" customWidth="1"/>
    <col min="16" max="16" width="7.140625" bestFit="1" customWidth="1"/>
    <col min="17" max="17" width="5.7109375" bestFit="1" customWidth="1"/>
    <col min="18" max="18" width="8.140625" bestFit="1" customWidth="1"/>
    <col min="19" max="19" width="5.7109375" bestFit="1" customWidth="1"/>
  </cols>
  <sheetData>
    <row r="1" spans="1:19" ht="15.75" x14ac:dyDescent="0.2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19" x14ac:dyDescent="0.25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x14ac:dyDescent="0.25">
      <c r="A3" s="44" t="s">
        <v>22</v>
      </c>
      <c r="B3" s="45"/>
      <c r="C3" s="44"/>
      <c r="D3" s="45"/>
      <c r="E3" s="44"/>
      <c r="F3" s="45"/>
      <c r="G3" s="44"/>
      <c r="H3" s="45"/>
      <c r="I3" s="44"/>
      <c r="J3" s="45"/>
      <c r="K3" s="44"/>
      <c r="L3" s="45"/>
      <c r="M3" s="44"/>
      <c r="N3" s="44"/>
      <c r="O3" s="44"/>
      <c r="P3" s="45"/>
      <c r="Q3" s="44"/>
      <c r="R3" s="45"/>
      <c r="S3" s="44"/>
    </row>
    <row r="4" spans="1:19" x14ac:dyDescent="0.25">
      <c r="A4" s="60" t="s">
        <v>1</v>
      </c>
      <c r="B4" s="69" t="s">
        <v>24</v>
      </c>
      <c r="C4" s="70"/>
      <c r="D4" s="70"/>
      <c r="E4" s="70"/>
      <c r="F4" s="70"/>
      <c r="G4" s="70"/>
      <c r="H4" s="70"/>
      <c r="I4" s="71"/>
      <c r="J4" s="69" t="s">
        <v>2</v>
      </c>
      <c r="K4" s="70"/>
      <c r="L4" s="70"/>
      <c r="M4" s="70"/>
      <c r="N4" s="70"/>
      <c r="O4" s="70"/>
      <c r="P4" s="70"/>
      <c r="Q4" s="71"/>
      <c r="R4" s="60" t="s">
        <v>3</v>
      </c>
      <c r="S4" s="60"/>
    </row>
    <row r="5" spans="1:19" x14ac:dyDescent="0.25">
      <c r="A5" s="61"/>
      <c r="B5" s="72" t="s">
        <v>4</v>
      </c>
      <c r="C5" s="72"/>
      <c r="D5" s="72" t="s">
        <v>5</v>
      </c>
      <c r="E5" s="72"/>
      <c r="F5" s="72" t="s">
        <v>6</v>
      </c>
      <c r="G5" s="72"/>
      <c r="H5" s="72" t="s">
        <v>17</v>
      </c>
      <c r="I5" s="72"/>
      <c r="J5" s="72" t="s">
        <v>7</v>
      </c>
      <c r="K5" s="72"/>
      <c r="L5" s="51" t="s">
        <v>8</v>
      </c>
      <c r="M5" s="51"/>
      <c r="N5" s="72" t="s">
        <v>9</v>
      </c>
      <c r="O5" s="72"/>
      <c r="P5" s="72" t="s">
        <v>10</v>
      </c>
      <c r="Q5" s="72"/>
      <c r="R5" s="62"/>
      <c r="S5" s="62"/>
    </row>
    <row r="6" spans="1:19" x14ac:dyDescent="0.25">
      <c r="A6" s="62"/>
      <c r="B6" s="29" t="s">
        <v>11</v>
      </c>
      <c r="C6" s="30" t="s">
        <v>12</v>
      </c>
      <c r="D6" s="29" t="s">
        <v>11</v>
      </c>
      <c r="E6" s="30" t="s">
        <v>12</v>
      </c>
      <c r="F6" s="29" t="s">
        <v>11</v>
      </c>
      <c r="G6" s="30" t="s">
        <v>12</v>
      </c>
      <c r="H6" s="29" t="s">
        <v>11</v>
      </c>
      <c r="I6" s="30" t="s">
        <v>12</v>
      </c>
      <c r="J6" s="29" t="s">
        <v>11</v>
      </c>
      <c r="K6" s="30" t="s">
        <v>12</v>
      </c>
      <c r="L6" s="29" t="s">
        <v>11</v>
      </c>
      <c r="M6" s="30" t="s">
        <v>12</v>
      </c>
      <c r="N6" s="29" t="s">
        <v>11</v>
      </c>
      <c r="O6" s="30" t="s">
        <v>12</v>
      </c>
      <c r="P6" s="29" t="s">
        <v>11</v>
      </c>
      <c r="Q6" s="30" t="s">
        <v>12</v>
      </c>
      <c r="R6" s="29" t="s">
        <v>11</v>
      </c>
      <c r="S6" s="30" t="s">
        <v>12</v>
      </c>
    </row>
    <row r="7" spans="1:19" x14ac:dyDescent="0.25">
      <c r="A7" s="25" t="s">
        <v>13</v>
      </c>
      <c r="B7" s="26">
        <v>116</v>
      </c>
      <c r="C7" s="6">
        <f>B7*100/$B$10</f>
        <v>15.633423180592992</v>
      </c>
      <c r="D7" s="38">
        <v>174</v>
      </c>
      <c r="E7" s="6">
        <f>D7*100/$D$10</f>
        <v>10.235294117647058</v>
      </c>
      <c r="F7" s="26">
        <v>6</v>
      </c>
      <c r="G7" s="6">
        <f>F7*100/$F$10</f>
        <v>0.3125</v>
      </c>
      <c r="H7" s="26">
        <v>300</v>
      </c>
      <c r="I7" s="6">
        <f>H7*100/$H$10</f>
        <v>12.014417300760913</v>
      </c>
      <c r="J7" s="26">
        <v>1819</v>
      </c>
      <c r="K7" s="6">
        <f>J7*100/$J$10</f>
        <v>41.303360581289738</v>
      </c>
      <c r="L7" s="27">
        <v>910</v>
      </c>
      <c r="M7" s="6">
        <f>L7*100/$L$10</f>
        <v>46.547314578005114</v>
      </c>
      <c r="N7" s="26">
        <v>0</v>
      </c>
      <c r="O7" s="6">
        <f>N7*100/$N$10</f>
        <v>0</v>
      </c>
      <c r="P7" s="26">
        <v>0</v>
      </c>
      <c r="Q7" s="6">
        <f>P7*100/$P$10</f>
        <v>0</v>
      </c>
      <c r="R7" s="28">
        <f>SUM(B7+D7+F7+H7+J7+L7+N7+P7)</f>
        <v>3325</v>
      </c>
      <c r="S7" s="6">
        <f>R7*100/$R$10</f>
        <v>20.509499136442141</v>
      </c>
    </row>
    <row r="8" spans="1:19" x14ac:dyDescent="0.25">
      <c r="A8" s="25" t="s">
        <v>14</v>
      </c>
      <c r="B8" s="26">
        <v>539</v>
      </c>
      <c r="C8" s="6">
        <f>B8*100/$B$10</f>
        <v>72.64150943396227</v>
      </c>
      <c r="D8" s="39">
        <v>509</v>
      </c>
      <c r="E8" s="6">
        <f>D8*100/$D$10</f>
        <v>29.941176470588236</v>
      </c>
      <c r="F8" s="26">
        <v>588</v>
      </c>
      <c r="G8" s="6">
        <f>F8*100/$F$10</f>
        <v>30.625</v>
      </c>
      <c r="H8" s="26">
        <v>1378</v>
      </c>
      <c r="I8" s="6">
        <f>H8*100/$H$10</f>
        <v>55.186223468161792</v>
      </c>
      <c r="J8" s="26">
        <v>1576</v>
      </c>
      <c r="K8" s="6">
        <f>J8*100/$J$10</f>
        <v>35.785649409627609</v>
      </c>
      <c r="L8" s="27">
        <v>325</v>
      </c>
      <c r="M8" s="6">
        <f>L8*100/$L$10</f>
        <v>16.624040920716112</v>
      </c>
      <c r="N8" s="26">
        <v>758</v>
      </c>
      <c r="O8" s="6">
        <f>N8*100/$N$10</f>
        <v>38.594704684317719</v>
      </c>
      <c r="P8" s="26">
        <v>725</v>
      </c>
      <c r="Q8" s="6">
        <f>P8*100/$P$10</f>
        <v>70.388349514563103</v>
      </c>
      <c r="R8" s="28">
        <f t="shared" ref="R8:R9" si="0">SUM(B8+D8+F8+H8+J8+L8+N8+P8)</f>
        <v>6398</v>
      </c>
      <c r="S8" s="6">
        <f>R8*100/$R$10</f>
        <v>39.464594127806564</v>
      </c>
    </row>
    <row r="9" spans="1:19" x14ac:dyDescent="0.25">
      <c r="A9" s="25" t="s">
        <v>15</v>
      </c>
      <c r="B9" s="26">
        <v>87</v>
      </c>
      <c r="C9" s="6">
        <f>B9*100/$B$10</f>
        <v>11.725067385444744</v>
      </c>
      <c r="D9" s="39">
        <v>1017</v>
      </c>
      <c r="E9" s="6">
        <f>D9*100/$D$10</f>
        <v>59.823529411764703</v>
      </c>
      <c r="F9" s="26">
        <v>1326</v>
      </c>
      <c r="G9" s="6">
        <f>F9*100/$F$10</f>
        <v>69.0625</v>
      </c>
      <c r="H9" s="26">
        <v>819</v>
      </c>
      <c r="I9" s="6">
        <f>H9*100/$H$10</f>
        <v>32.79935923107729</v>
      </c>
      <c r="J9" s="26">
        <v>1009</v>
      </c>
      <c r="K9" s="6">
        <f>J9*100/$J$10</f>
        <v>22.910990009082653</v>
      </c>
      <c r="L9" s="27">
        <v>720</v>
      </c>
      <c r="M9" s="6">
        <f>L9*100/$L$10</f>
        <v>36.828644501278774</v>
      </c>
      <c r="N9" s="26">
        <v>1206</v>
      </c>
      <c r="O9" s="6">
        <f>N9*100/$N$10</f>
        <v>61.405295315682281</v>
      </c>
      <c r="P9" s="26">
        <v>305</v>
      </c>
      <c r="Q9" s="6">
        <f>P9*100/$P$10</f>
        <v>29.611650485436893</v>
      </c>
      <c r="R9" s="28">
        <f t="shared" si="0"/>
        <v>6489</v>
      </c>
      <c r="S9" s="6">
        <f>R9*100/$R$10</f>
        <v>40.025906735751292</v>
      </c>
    </row>
    <row r="10" spans="1:19" x14ac:dyDescent="0.25">
      <c r="A10" s="31" t="s">
        <v>3</v>
      </c>
      <c r="B10" s="40">
        <f>SUM(B7:B9)</f>
        <v>742</v>
      </c>
      <c r="C10" s="41">
        <f>SUM(C7:C9)</f>
        <v>100.00000000000001</v>
      </c>
      <c r="D10" s="42">
        <f t="shared" ref="D10:S10" si="1">SUM(D7:D9)</f>
        <v>1700</v>
      </c>
      <c r="E10" s="41">
        <f t="shared" si="1"/>
        <v>100</v>
      </c>
      <c r="F10" s="42">
        <f t="shared" si="1"/>
        <v>1920</v>
      </c>
      <c r="G10" s="41">
        <f t="shared" si="1"/>
        <v>100</v>
      </c>
      <c r="H10" s="42">
        <f t="shared" si="1"/>
        <v>2497</v>
      </c>
      <c r="I10" s="41">
        <f t="shared" si="1"/>
        <v>100</v>
      </c>
      <c r="J10" s="42">
        <f t="shared" si="1"/>
        <v>4404</v>
      </c>
      <c r="K10" s="41">
        <f t="shared" si="1"/>
        <v>100</v>
      </c>
      <c r="L10" s="42">
        <f t="shared" si="1"/>
        <v>1955</v>
      </c>
      <c r="M10" s="41">
        <f t="shared" si="1"/>
        <v>100</v>
      </c>
      <c r="N10" s="42">
        <f t="shared" si="1"/>
        <v>1964</v>
      </c>
      <c r="O10" s="41">
        <f t="shared" si="1"/>
        <v>100</v>
      </c>
      <c r="P10" s="42">
        <f t="shared" si="1"/>
        <v>1030</v>
      </c>
      <c r="Q10" s="41">
        <f t="shared" si="1"/>
        <v>100</v>
      </c>
      <c r="R10" s="42">
        <f t="shared" si="1"/>
        <v>16212</v>
      </c>
      <c r="S10" s="41">
        <f t="shared" si="1"/>
        <v>100</v>
      </c>
    </row>
    <row r="11" spans="1:19" x14ac:dyDescent="0.25">
      <c r="A11" s="24" t="s">
        <v>20</v>
      </c>
      <c r="B11" s="24"/>
      <c r="C11" s="24"/>
      <c r="D11" s="24"/>
      <c r="E11" s="24"/>
      <c r="F11" s="24"/>
      <c r="G11" s="24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</sheetData>
  <mergeCells count="15">
    <mergeCell ref="A1:S1"/>
    <mergeCell ref="A2:S2"/>
    <mergeCell ref="A3:S3"/>
    <mergeCell ref="A4:A6"/>
    <mergeCell ref="B4:I4"/>
    <mergeCell ref="J4:Q4"/>
    <mergeCell ref="R4:S5"/>
    <mergeCell ref="B5:C5"/>
    <mergeCell ref="D5:E5"/>
    <mergeCell ref="F5:G5"/>
    <mergeCell ref="H5:I5"/>
    <mergeCell ref="J5:K5"/>
    <mergeCell ref="L5:M5"/>
    <mergeCell ref="N5:O5"/>
    <mergeCell ref="P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Actividades</vt:lpstr>
      <vt:lpstr>Capacitados</vt:lpstr>
      <vt:lpstr>Sensibilidados</vt:lpstr>
      <vt:lpstr>Participantes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María Polanco</dc:creator>
  <cp:lastModifiedBy>ACCESO DE LA INFORMA</cp:lastModifiedBy>
  <cp:lastPrinted>2016-01-20T15:26:02Z</cp:lastPrinted>
  <dcterms:created xsi:type="dcterms:W3CDTF">2015-03-12T14:57:00Z</dcterms:created>
  <dcterms:modified xsi:type="dcterms:W3CDTF">2018-04-10T12:00:40Z</dcterms:modified>
</cp:coreProperties>
</file>