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6170" windowHeight="6120" tabRatio="601"/>
  </bookViews>
  <sheets>
    <sheet name="AGOSTO,2016" sheetId="6" r:id="rId1"/>
  </sheets>
  <calcPr calcId="152511"/>
</workbook>
</file>

<file path=xl/calcChain.xml><?xml version="1.0" encoding="utf-8"?>
<calcChain xmlns="http://schemas.openxmlformats.org/spreadsheetml/2006/main">
  <c r="G89" i="6" l="1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H89" i="6"/>
</calcChain>
</file>

<file path=xl/sharedStrings.xml><?xml version="1.0" encoding="utf-8"?>
<sst xmlns="http://schemas.openxmlformats.org/spreadsheetml/2006/main" count="151" uniqueCount="112">
  <si>
    <t>CONSEJO NACIONAL DE DROGAS</t>
  </si>
  <si>
    <t>DIVISION DE CONTABILIDAD</t>
  </si>
  <si>
    <t>*** LIBRO BANCO ***</t>
  </si>
  <si>
    <t>Cuenta BANCO DE RESERVAS No. 010-112757-0</t>
  </si>
  <si>
    <t>LIBRO DIARIO DE BANCO AÑO 2016</t>
  </si>
  <si>
    <t>cheq.</t>
  </si>
  <si>
    <t>Detalle de Movimiento</t>
  </si>
  <si>
    <t>No./Ref.</t>
  </si>
  <si>
    <t>Ck. Y Cargos</t>
  </si>
  <si>
    <t>Depositos</t>
  </si>
  <si>
    <t>Balance RD$</t>
  </si>
  <si>
    <t>Mes</t>
  </si>
  <si>
    <t>Fecha</t>
  </si>
  <si>
    <t>valor RD$</t>
  </si>
  <si>
    <t xml:space="preserve">                        </t>
  </si>
  <si>
    <t>04</t>
  </si>
  <si>
    <t>Preparado por:</t>
  </si>
  <si>
    <t>Revisado por:</t>
  </si>
  <si>
    <t>Licda. Loida Arias</t>
  </si>
  <si>
    <t>Enc. Division de Contabilidad</t>
  </si>
  <si>
    <t>Aprobado por:</t>
  </si>
  <si>
    <t>Directora Administrativa y Financiera</t>
  </si>
  <si>
    <t>Ysidro Cespedes</t>
  </si>
  <si>
    <t>Contador de Prestamo y  Proyecto</t>
  </si>
  <si>
    <t>Beneficiario-Concepto</t>
  </si>
  <si>
    <t>15</t>
  </si>
  <si>
    <t>25</t>
  </si>
  <si>
    <t>26</t>
  </si>
  <si>
    <t>11</t>
  </si>
  <si>
    <t>18</t>
  </si>
  <si>
    <t>23</t>
  </si>
  <si>
    <t>DEPOSITO</t>
  </si>
  <si>
    <t>24</t>
  </si>
  <si>
    <t>31</t>
  </si>
  <si>
    <t>√</t>
  </si>
  <si>
    <t>10</t>
  </si>
  <si>
    <t>Total cheques y Transferencias</t>
  </si>
  <si>
    <t>oficinas Regional Nordeste San Fco. De Macoris).</t>
  </si>
  <si>
    <t>AGOSTO</t>
  </si>
  <si>
    <t xml:space="preserve"> BALANCE AL 29 DE JULIO, 2016</t>
  </si>
  <si>
    <t>MES DE AGOSTO 2016</t>
  </si>
  <si>
    <t>03</t>
  </si>
  <si>
    <t>REFRICENTRO INTERNACIONAL S.R.L(adquisicion de materiales</t>
  </si>
  <si>
    <t>ferreteros para inst.  acond. De aire area de informatica).</t>
  </si>
  <si>
    <t xml:space="preserve">MAGNOLIA PEREZ MEDRANO(alquiler local ofic. Regional sur </t>
  </si>
  <si>
    <t>Barahona mes de Julio/2016).</t>
  </si>
  <si>
    <t>COLECTOR DE IMPUESTOS INTERNOS(pago retencion realizada</t>
  </si>
  <si>
    <t>al incentivo entregado al personal militar de este consejo).</t>
  </si>
  <si>
    <t>COLECTOR DE IMPUESTOS INTERNOS(pago retencines realizadas</t>
  </si>
  <si>
    <t>a proveedores del Estado referentes a los impuestos del 5, 10%</t>
  </si>
  <si>
    <t>y al ITBIS, corresp. Al mes de Julio/2016).</t>
  </si>
  <si>
    <t>GRUPO TECNICO AUTOMOTRIZ KCP, S.R.L(sustitucion ck.</t>
  </si>
  <si>
    <t xml:space="preserve">No. 78392 d/f 20/07/2016 por la adq. De 2 neumaticos para </t>
  </si>
  <si>
    <t>vehiculo toyota Hi-ACE No.El00312</t>
  </si>
  <si>
    <t xml:space="preserve">OLGA TEJADA(reposicion fondo de caja chica Centro de </t>
  </si>
  <si>
    <t xml:space="preserve">Atencion integral de niños y niñas </t>
  </si>
  <si>
    <t>TRICOM S.A (pago servicio de telecable CND) julio/2016</t>
  </si>
  <si>
    <t>REFRICENTRO INTERNACIONAL S.R.L(adquisicion de un aire</t>
  </si>
  <si>
    <t>acondicionado para el depto. De tecnologia de la informacion).</t>
  </si>
  <si>
    <t xml:space="preserve">MARIANO ROJAS CROUSSETT (pago alquiler alojamiento </t>
  </si>
  <si>
    <t xml:space="preserve">FERRETERIA AMERICANA (adquisicion de un microondas y </t>
  </si>
  <si>
    <t>un abanico para el NNA).</t>
  </si>
  <si>
    <t>CAASD (pago consumo de agua de alcantarillado Agosto/2016</t>
  </si>
  <si>
    <t xml:space="preserve">PRIMERA ARS DE HUMANO (pago aporte patronal por el </t>
  </si>
  <si>
    <t>seguro complementario de los empleados del CND).</t>
  </si>
  <si>
    <t>EDENORTE (consumo energia electrica de la Regional Norte</t>
  </si>
  <si>
    <t>Santiago y Nordeste San Fco. De Macoris).</t>
  </si>
  <si>
    <t>EDEESTE (consumo energia electrica del sotano,1ra planta y</t>
  </si>
  <si>
    <t>Cede Central).</t>
  </si>
  <si>
    <t xml:space="preserve">BATISSA S. R.L (confeccion T-Shirt para ser utilizado por los </t>
  </si>
  <si>
    <t>niños y niñas que participaron en el campamento de verano,</t>
  </si>
  <si>
    <t>2016 preventivo, deportivo y cultural).</t>
  </si>
  <si>
    <t xml:space="preserve">EDESUR (pago consumo energia del centro de atencion </t>
  </si>
  <si>
    <t>integral a niños, niñas y adolescentes y Regioanal Barahona).</t>
  </si>
  <si>
    <t>INSTITUTO NAC. DE ADM. PUBLICA (pago aporte del 50%</t>
  </si>
  <si>
    <t>del costo de capacitacion gestion de calidad a la ADM. Public.)</t>
  </si>
  <si>
    <t>GOBERN. EDIF.DE OFIC. GUBERNAMENTALES(pago mant.</t>
  </si>
  <si>
    <t>areas comunes corresp. Al mes de Agosto/2016).</t>
  </si>
  <si>
    <t>BENSA ABREU ENERGIA S.R.L (adquisicion de combustible</t>
  </si>
  <si>
    <t>mes de agosto/2016).</t>
  </si>
  <si>
    <t>19</t>
  </si>
  <si>
    <t>TRANSFERENCIA (APORTE CENTRAL ROMANA).</t>
  </si>
  <si>
    <t>TRANSFERENCIA (Recursos Extraordinarios).</t>
  </si>
  <si>
    <t>OMEGA TECH S.A ( adquisicion dos(2) computadoras para ser</t>
  </si>
  <si>
    <t>utilizadas por el centro de atencion integral de niños, niñas y</t>
  </si>
  <si>
    <t>adolescentes).</t>
  </si>
  <si>
    <t xml:space="preserve">STUDIO MARKETING CREATIVO S.R.L ( publicacion en el </t>
  </si>
  <si>
    <t>periodico el nacioanal, escuela esquela mortuoria fallecimiento</t>
  </si>
  <si>
    <t>del señor Alberto Soruffront).</t>
  </si>
  <si>
    <t xml:space="preserve">NUEVA EDITORIA LA INFORMACION CXA ( renovacion </t>
  </si>
  <si>
    <t>suscripcion anual periodico).</t>
  </si>
  <si>
    <t xml:space="preserve">COMPAÑÍA DOMINICANA DE TELEFONOS S.A ( servicio de </t>
  </si>
  <si>
    <t>lineas fijas, flota e internet banda ancha mes de julio/2016).</t>
  </si>
  <si>
    <t xml:space="preserve">INVERSIONES TARAMACAS S.A ( pago agua potable </t>
  </si>
  <si>
    <t>consumida por los empleado mes de julio/2016).</t>
  </si>
  <si>
    <t>JHONNY GUERRERO DE JESUS ( gratificacion economica por</t>
  </si>
  <si>
    <t xml:space="preserve">realizacion de pasantia de 160 hora en el Depto de </t>
  </si>
  <si>
    <t>Tecnologia de la informacion y telecomunicaciones).</t>
  </si>
  <si>
    <t>Barahona).</t>
  </si>
  <si>
    <t>ANGELA UREÑA ( asignacion viaticos y taxi, para personal</t>
  </si>
  <si>
    <t>que realizo charla de formacion provincia la Vega).</t>
  </si>
  <si>
    <t>que realizo curso-taller en prevencion en hatillo san cristobal).</t>
  </si>
  <si>
    <t>JEIMY ALBANIA PEÑA ( pago suplencia por cubrir 11 dias</t>
  </si>
  <si>
    <t>por licencia pre y pro natal de la empleada Jenny Fdez.</t>
  </si>
  <si>
    <t>Ventura secretaria Regional Nordeste).</t>
  </si>
  <si>
    <t>DANIA E. ZORRILLA (reposicion fondo de caja chica corresp.</t>
  </si>
  <si>
    <t>a la sede central del CND).</t>
  </si>
  <si>
    <t>TRANSFERENCIA(cuota prestamo caso Rangers Camacho)</t>
  </si>
  <si>
    <t>TRANSFERENCIA (gasto de representacion funcionarios).</t>
  </si>
  <si>
    <t>CARGOS Y COMIISIONES BANCARIAS</t>
  </si>
  <si>
    <t>REINTEGRO CK.  ANULADO No.78392 d/f 20/07/2016</t>
  </si>
  <si>
    <t>Licda. Marisol Burgos Burgos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</si>
</sst>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b/>
      <i/>
      <sz val="14"/>
      <name val="Arial Black"/>
      <family val="2"/>
    </font>
    <font>
      <b/>
      <i/>
      <sz val="8"/>
      <name val="Arial"/>
      <family val="2"/>
    </font>
    <font>
      <b/>
      <sz val="12"/>
      <name val="Arial Black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Arial Black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Arial Black"/>
      <family val="2"/>
    </font>
    <font>
      <sz val="8"/>
      <color indexed="8"/>
      <name val="Arial Black"/>
      <family val="2"/>
    </font>
    <font>
      <sz val="8"/>
      <name val="Arial Black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7.5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000000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75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4" fontId="10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8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0" fillId="0" borderId="20" xfId="0" applyBorder="1"/>
    <xf numFmtId="0" fontId="0" fillId="0" borderId="19" xfId="0" applyBorder="1"/>
    <xf numFmtId="4" fontId="12" fillId="3" borderId="19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13" fillId="3" borderId="2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8" xfId="0" applyFont="1" applyFill="1" applyBorder="1" applyAlignment="1">
      <alignment horizontal="center" vertical="center" wrapText="1"/>
    </xf>
    <xf numFmtId="4" fontId="12" fillId="3" borderId="22" xfId="0" applyNumberFormat="1" applyFont="1" applyFill="1" applyBorder="1" applyAlignment="1" applyProtection="1">
      <alignment horizontal="left" vertical="center" wrapText="1"/>
      <protection locked="0"/>
    </xf>
    <xf numFmtId="4" fontId="12" fillId="3" borderId="19" xfId="0" applyNumberFormat="1" applyFont="1" applyFill="1" applyBorder="1" applyAlignment="1" applyProtection="1">
      <alignment horizontal="right" vertical="center" wrapText="1"/>
      <protection locked="0"/>
    </xf>
    <xf numFmtId="4" fontId="18" fillId="4" borderId="19" xfId="0" applyNumberFormat="1" applyFont="1" applyFill="1" applyBorder="1" applyAlignment="1">
      <alignment horizontal="right" wrapText="1"/>
    </xf>
    <xf numFmtId="49" fontId="14" fillId="3" borderId="19" xfId="0" applyNumberFormat="1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4" fontId="19" fillId="0" borderId="19" xfId="0" applyNumberFormat="1" applyFont="1" applyFill="1" applyBorder="1" applyAlignment="1" applyProtection="1">
      <alignment horizontal="right" vertical="center"/>
      <protection locked="0"/>
    </xf>
    <xf numFmtId="0" fontId="15" fillId="3" borderId="20" xfId="0" applyFont="1" applyFill="1" applyBorder="1" applyAlignment="1">
      <alignment horizontal="left" vertical="center" wrapText="1"/>
    </xf>
    <xf numFmtId="4" fontId="19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19" fillId="0" borderId="19" xfId="0" applyNumberFormat="1" applyFont="1" applyFill="1" applyBorder="1" applyAlignment="1" applyProtection="1">
      <alignment horizontal="right" wrapText="1"/>
      <protection locked="0"/>
    </xf>
    <xf numFmtId="0" fontId="20" fillId="0" borderId="0" xfId="0" applyFont="1"/>
    <xf numFmtId="4" fontId="18" fillId="0" borderId="19" xfId="0" applyNumberFormat="1" applyFont="1" applyFill="1" applyBorder="1" applyAlignment="1">
      <alignment horizontal="right" wrapText="1"/>
    </xf>
    <xf numFmtId="49" fontId="15" fillId="3" borderId="19" xfId="0" applyNumberFormat="1" applyFont="1" applyFill="1" applyBorder="1" applyAlignment="1">
      <alignment horizontal="center" vertical="center"/>
    </xf>
    <xf numFmtId="4" fontId="16" fillId="3" borderId="19" xfId="0" applyNumberFormat="1" applyFont="1" applyFill="1" applyBorder="1" applyAlignment="1" applyProtection="1">
      <alignment horizontal="right" vertical="center"/>
      <protection locked="0"/>
    </xf>
    <xf numFmtId="4" fontId="18" fillId="2" borderId="19" xfId="0" applyNumberFormat="1" applyFont="1" applyFill="1" applyBorder="1" applyAlignment="1">
      <alignment horizontal="right" wrapText="1"/>
    </xf>
    <xf numFmtId="49" fontId="14" fillId="3" borderId="0" xfId="0" applyNumberFormat="1" applyFont="1" applyFill="1" applyBorder="1" applyAlignment="1">
      <alignment horizontal="left" vertical="center"/>
    </xf>
    <xf numFmtId="0" fontId="0" fillId="0" borderId="0" xfId="0" applyFont="1" applyBorder="1"/>
    <xf numFmtId="0" fontId="0" fillId="0" borderId="0" xfId="0" applyFont="1"/>
    <xf numFmtId="0" fontId="14" fillId="3" borderId="19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43" fontId="21" fillId="0" borderId="19" xfId="1" applyFont="1" applyFill="1" applyBorder="1" applyAlignment="1">
      <alignment horizontal="center"/>
    </xf>
    <xf numFmtId="43" fontId="22" fillId="0" borderId="19" xfId="1" applyFont="1" applyFill="1" applyBorder="1" applyAlignment="1">
      <alignment horizontal="center" vertical="center"/>
    </xf>
    <xf numFmtId="43" fontId="22" fillId="0" borderId="19" xfId="1" applyFont="1" applyFill="1" applyBorder="1" applyAlignment="1">
      <alignment horizontal="center"/>
    </xf>
    <xf numFmtId="4" fontId="16" fillId="3" borderId="22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3" fontId="23" fillId="0" borderId="19" xfId="1" applyFont="1" applyFill="1" applyBorder="1" applyAlignment="1">
      <alignment horizontal="center"/>
    </xf>
    <xf numFmtId="4" fontId="19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>
      <alignment horizontal="left" vertical="center"/>
    </xf>
    <xf numFmtId="43" fontId="22" fillId="3" borderId="19" xfId="1" applyFont="1" applyFill="1" applyBorder="1" applyAlignment="1">
      <alignment horizontal="center" vertical="center"/>
    </xf>
    <xf numFmtId="43" fontId="23" fillId="3" borderId="19" xfId="1" applyFont="1" applyFill="1" applyBorder="1" applyAlignment="1">
      <alignment horizontal="center"/>
    </xf>
    <xf numFmtId="0" fontId="8" fillId="3" borderId="20" xfId="0" applyFont="1" applyFill="1" applyBorder="1" applyAlignment="1">
      <alignment horizontal="left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9" fontId="15" fillId="3" borderId="20" xfId="0" applyNumberFormat="1" applyFont="1" applyFill="1" applyBorder="1" applyAlignment="1">
      <alignment horizontal="left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24" fillId="3" borderId="20" xfId="0" applyFont="1" applyFill="1" applyBorder="1" applyAlignment="1">
      <alignment horizontal="left" vertical="center" wrapText="1"/>
    </xf>
    <xf numFmtId="0" fontId="24" fillId="3" borderId="26" xfId="0" applyFont="1" applyFill="1" applyBorder="1" applyAlignment="1">
      <alignment horizontal="left" vertical="center" wrapText="1"/>
    </xf>
    <xf numFmtId="0" fontId="24" fillId="3" borderId="22" xfId="0" applyFont="1" applyFill="1" applyBorder="1" applyAlignment="1">
      <alignment horizontal="left" vertical="center" wrapText="1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NumberFormat="1" applyFont="1" applyAlignment="1" applyProtection="1">
      <alignment horizontal="center" vertical="center" wrapText="1"/>
      <protection locked="0"/>
    </xf>
    <xf numFmtId="0" fontId="7" fillId="0" borderId="2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0</xdr:row>
      <xdr:rowOff>0</xdr:rowOff>
    </xdr:from>
    <xdr:to>
      <xdr:col>2</xdr:col>
      <xdr:colOff>161925</xdr:colOff>
      <xdr:row>2</xdr:row>
      <xdr:rowOff>104775</xdr:rowOff>
    </xdr:to>
    <xdr:pic>
      <xdr:nvPicPr>
        <xdr:cNvPr id="1025" name="3 Imagen" descr="C:\Documents and Settings\conta\Desktop\25 DE ABRIL 2013\Logo CND 201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0"/>
          <a:ext cx="6381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9"/>
  <sheetViews>
    <sheetView tabSelected="1" workbookViewId="0">
      <selection activeCell="B4" sqref="B4:I4"/>
    </sheetView>
  </sheetViews>
  <sheetFormatPr baseColWidth="10" defaultRowHeight="15" x14ac:dyDescent="0.25"/>
  <cols>
    <col min="1" max="1" width="3.85546875" customWidth="1"/>
    <col min="4" max="4" width="54.85546875" customWidth="1"/>
    <col min="5" max="5" width="14.7109375" customWidth="1"/>
    <col min="6" max="6" width="3.140625" customWidth="1"/>
    <col min="9" max="9" width="13.28515625" customWidth="1"/>
  </cols>
  <sheetData>
    <row r="1" spans="2:9" ht="22.5" x14ac:dyDescent="0.25">
      <c r="B1" s="68" t="s">
        <v>0</v>
      </c>
      <c r="C1" s="68"/>
      <c r="D1" s="68"/>
      <c r="E1" s="68"/>
      <c r="F1" s="68"/>
      <c r="G1" s="68"/>
      <c r="H1" s="68"/>
      <c r="I1" s="68"/>
    </row>
    <row r="2" spans="2:9" x14ac:dyDescent="0.25">
      <c r="B2" s="69" t="s">
        <v>1</v>
      </c>
      <c r="C2" s="69"/>
      <c r="D2" s="69"/>
      <c r="E2" s="69"/>
      <c r="F2" s="69"/>
      <c r="G2" s="69"/>
      <c r="H2" s="69"/>
      <c r="I2" s="69"/>
    </row>
    <row r="3" spans="2:9" ht="19.5" x14ac:dyDescent="0.25">
      <c r="B3" s="70" t="s">
        <v>2</v>
      </c>
      <c r="C3" s="70"/>
      <c r="D3" s="70"/>
      <c r="E3" s="70"/>
      <c r="F3" s="70"/>
      <c r="G3" s="70"/>
      <c r="H3" s="70"/>
      <c r="I3" s="70"/>
    </row>
    <row r="4" spans="2:9" x14ac:dyDescent="0.25">
      <c r="B4" s="71" t="s">
        <v>3</v>
      </c>
      <c r="C4" s="71"/>
      <c r="D4" s="71"/>
      <c r="E4" s="71"/>
      <c r="F4" s="71"/>
      <c r="G4" s="71"/>
      <c r="H4" s="71"/>
      <c r="I4" s="71"/>
    </row>
    <row r="5" spans="2:9" ht="20.25" thickBot="1" x14ac:dyDescent="0.3">
      <c r="B5" s="70" t="s">
        <v>40</v>
      </c>
      <c r="C5" s="70"/>
      <c r="D5" s="70"/>
      <c r="E5" s="70"/>
      <c r="F5" s="70"/>
      <c r="G5" s="70"/>
      <c r="H5" s="70"/>
      <c r="I5" s="70"/>
    </row>
    <row r="6" spans="2:9" ht="21" x14ac:dyDescent="0.25">
      <c r="B6" s="1"/>
      <c r="C6" s="2"/>
      <c r="D6" s="3"/>
      <c r="E6" s="2"/>
      <c r="F6" s="2"/>
      <c r="G6" s="2"/>
      <c r="H6" s="2"/>
      <c r="I6" s="4"/>
    </row>
    <row r="7" spans="2:9" ht="15.75" thickBot="1" x14ac:dyDescent="0.3">
      <c r="B7" s="72" t="s">
        <v>4</v>
      </c>
      <c r="C7" s="73"/>
      <c r="D7" s="73"/>
      <c r="E7" s="73"/>
      <c r="F7" s="73"/>
      <c r="G7" s="73"/>
      <c r="H7" s="73"/>
      <c r="I7" s="74"/>
    </row>
    <row r="8" spans="2:9" x14ac:dyDescent="0.25">
      <c r="B8" s="59"/>
      <c r="C8" s="60"/>
      <c r="D8" s="5" t="s">
        <v>24</v>
      </c>
      <c r="E8" s="6" t="s">
        <v>5</v>
      </c>
      <c r="F8" s="7"/>
      <c r="G8" s="62" t="s">
        <v>6</v>
      </c>
      <c r="H8" s="63"/>
      <c r="I8" s="64"/>
    </row>
    <row r="9" spans="2:9" x14ac:dyDescent="0.25">
      <c r="B9" s="8"/>
      <c r="C9" s="9"/>
      <c r="D9" s="10"/>
      <c r="E9" s="11"/>
      <c r="F9" s="9"/>
      <c r="G9" s="8"/>
      <c r="H9" s="9"/>
      <c r="I9" s="12"/>
    </row>
    <row r="10" spans="2:9" ht="15.75" thickBot="1" x14ac:dyDescent="0.3">
      <c r="B10" s="8"/>
      <c r="C10" s="9"/>
      <c r="D10" s="10"/>
      <c r="E10" s="11" t="s">
        <v>7</v>
      </c>
      <c r="F10" s="9"/>
      <c r="G10" s="13"/>
      <c r="H10" s="14"/>
      <c r="I10" s="15"/>
    </row>
    <row r="11" spans="2:9" ht="26.25" thickBot="1" x14ac:dyDescent="0.3">
      <c r="B11" s="13"/>
      <c r="C11" s="14"/>
      <c r="D11" s="10"/>
      <c r="E11" s="11"/>
      <c r="F11" s="9"/>
      <c r="G11" s="5" t="s">
        <v>8</v>
      </c>
      <c r="H11" s="6" t="s">
        <v>9</v>
      </c>
      <c r="I11" s="16" t="s">
        <v>10</v>
      </c>
    </row>
    <row r="12" spans="2:9" x14ac:dyDescent="0.25">
      <c r="B12" s="17" t="s">
        <v>11</v>
      </c>
      <c r="C12" s="18" t="s">
        <v>12</v>
      </c>
      <c r="D12" s="10"/>
      <c r="E12" s="11"/>
      <c r="F12" s="9"/>
      <c r="G12" s="10" t="s">
        <v>13</v>
      </c>
      <c r="H12" s="11"/>
      <c r="I12" s="19"/>
    </row>
    <row r="13" spans="2:9" x14ac:dyDescent="0.25">
      <c r="B13" s="20" t="s">
        <v>38</v>
      </c>
      <c r="C13" s="21"/>
      <c r="D13" s="22"/>
      <c r="E13" s="23"/>
      <c r="G13" s="24"/>
      <c r="H13" s="25"/>
      <c r="I13" s="26"/>
    </row>
    <row r="14" spans="2:9" x14ac:dyDescent="0.25">
      <c r="B14" s="27" t="s">
        <v>14</v>
      </c>
      <c r="C14" s="21"/>
      <c r="D14" s="65" t="s">
        <v>39</v>
      </c>
      <c r="E14" s="66"/>
      <c r="F14" s="67"/>
      <c r="G14" s="28"/>
      <c r="H14" s="29"/>
      <c r="I14" s="30">
        <v>337116.15999999997</v>
      </c>
    </row>
    <row r="15" spans="2:9" x14ac:dyDescent="0.25">
      <c r="B15" s="27"/>
      <c r="C15" s="40" t="s">
        <v>41</v>
      </c>
      <c r="D15" s="32" t="s">
        <v>42</v>
      </c>
      <c r="E15" s="46"/>
      <c r="F15" s="33"/>
      <c r="G15" s="51"/>
      <c r="H15" s="41"/>
      <c r="I15" s="39">
        <f>SUM(I14-G15+H15)</f>
        <v>337116.15999999997</v>
      </c>
    </row>
    <row r="16" spans="2:9" x14ac:dyDescent="0.25">
      <c r="B16" s="27"/>
      <c r="C16" s="31"/>
      <c r="D16" s="32" t="s">
        <v>43</v>
      </c>
      <c r="E16" s="47">
        <v>78412</v>
      </c>
      <c r="F16" s="33"/>
      <c r="G16" s="48">
        <v>12951.9</v>
      </c>
      <c r="H16" s="34"/>
      <c r="I16" s="39">
        <f t="shared" ref="I16:I86" si="0">SUM(I15-G16+H16)</f>
        <v>324164.25999999995</v>
      </c>
    </row>
    <row r="17" spans="2:9" x14ac:dyDescent="0.25">
      <c r="B17" s="27"/>
      <c r="C17" s="31" t="s">
        <v>41</v>
      </c>
      <c r="D17" s="32" t="s">
        <v>44</v>
      </c>
      <c r="E17" s="47">
        <v>78413</v>
      </c>
      <c r="F17" s="33"/>
      <c r="G17" s="48">
        <v>23916.02</v>
      </c>
      <c r="H17" s="34"/>
      <c r="I17" s="39">
        <f t="shared" si="0"/>
        <v>300248.23999999993</v>
      </c>
    </row>
    <row r="18" spans="2:9" x14ac:dyDescent="0.25">
      <c r="B18" s="27"/>
      <c r="C18" s="31"/>
      <c r="D18" s="32" t="s">
        <v>45</v>
      </c>
      <c r="E18" s="47"/>
      <c r="F18" s="52"/>
      <c r="G18" s="48"/>
      <c r="H18" s="34"/>
      <c r="I18" s="39">
        <f t="shared" si="0"/>
        <v>300248.23999999993</v>
      </c>
    </row>
    <row r="19" spans="2:9" x14ac:dyDescent="0.25">
      <c r="B19" s="27"/>
      <c r="C19" s="31" t="s">
        <v>41</v>
      </c>
      <c r="D19" s="32" t="s">
        <v>31</v>
      </c>
      <c r="E19" s="47"/>
      <c r="F19" s="52"/>
      <c r="G19" s="48"/>
      <c r="H19" s="34">
        <v>533.28</v>
      </c>
      <c r="I19" s="39">
        <f t="shared" si="0"/>
        <v>300781.51999999996</v>
      </c>
    </row>
    <row r="20" spans="2:9" x14ac:dyDescent="0.25">
      <c r="B20" s="27"/>
      <c r="C20" s="31" t="s">
        <v>15</v>
      </c>
      <c r="D20" s="32" t="s">
        <v>46</v>
      </c>
      <c r="E20" s="47">
        <v>78414</v>
      </c>
      <c r="F20" s="52" t="s">
        <v>34</v>
      </c>
      <c r="G20" s="48">
        <v>16900.02</v>
      </c>
      <c r="H20" s="34"/>
      <c r="I20" s="39">
        <f t="shared" si="0"/>
        <v>283881.49999999994</v>
      </c>
    </row>
    <row r="21" spans="2:9" x14ac:dyDescent="0.25">
      <c r="B21" s="27"/>
      <c r="C21" s="31"/>
      <c r="D21" s="32" t="s">
        <v>47</v>
      </c>
      <c r="E21" s="47"/>
      <c r="F21" s="33"/>
      <c r="G21" s="48"/>
      <c r="H21" s="34"/>
      <c r="I21" s="39">
        <f t="shared" si="0"/>
        <v>283881.49999999994</v>
      </c>
    </row>
    <row r="22" spans="2:9" x14ac:dyDescent="0.25">
      <c r="B22" s="27"/>
      <c r="C22" s="31" t="s">
        <v>15</v>
      </c>
      <c r="D22" s="32" t="s">
        <v>48</v>
      </c>
      <c r="E22" s="47">
        <v>78415</v>
      </c>
      <c r="F22" s="52" t="s">
        <v>34</v>
      </c>
      <c r="G22" s="48">
        <v>90997.31</v>
      </c>
      <c r="H22" s="34"/>
      <c r="I22" s="39">
        <f t="shared" si="0"/>
        <v>192884.18999999994</v>
      </c>
    </row>
    <row r="23" spans="2:9" x14ac:dyDescent="0.25">
      <c r="B23" s="27"/>
      <c r="C23" s="31"/>
      <c r="D23" s="35" t="s">
        <v>49</v>
      </c>
      <c r="E23" s="47"/>
      <c r="F23" s="52"/>
      <c r="G23" s="48"/>
      <c r="H23" s="36"/>
      <c r="I23" s="39">
        <f t="shared" si="0"/>
        <v>192884.18999999994</v>
      </c>
    </row>
    <row r="24" spans="2:9" x14ac:dyDescent="0.25">
      <c r="B24" s="27"/>
      <c r="C24" s="31"/>
      <c r="D24" s="61" t="s">
        <v>50</v>
      </c>
      <c r="E24" s="47"/>
      <c r="F24" s="33"/>
      <c r="G24" s="48"/>
      <c r="H24" s="36"/>
      <c r="I24" s="39">
        <f t="shared" si="0"/>
        <v>192884.18999999994</v>
      </c>
    </row>
    <row r="25" spans="2:9" x14ac:dyDescent="0.25">
      <c r="B25" s="27"/>
      <c r="C25" s="31" t="s">
        <v>15</v>
      </c>
      <c r="D25" s="61" t="s">
        <v>81</v>
      </c>
      <c r="E25" s="47"/>
      <c r="F25" s="33"/>
      <c r="G25" s="48"/>
      <c r="H25" s="36">
        <v>5000</v>
      </c>
      <c r="I25" s="39">
        <f t="shared" si="0"/>
        <v>197884.18999999994</v>
      </c>
    </row>
    <row r="26" spans="2:9" x14ac:dyDescent="0.25">
      <c r="B26" s="27"/>
      <c r="C26" s="31" t="s">
        <v>35</v>
      </c>
      <c r="D26" s="61" t="s">
        <v>107</v>
      </c>
      <c r="E26" s="47"/>
      <c r="F26" s="33"/>
      <c r="G26" s="48">
        <v>5574.52</v>
      </c>
      <c r="H26" s="36"/>
      <c r="I26" s="39">
        <f t="shared" si="0"/>
        <v>192309.66999999995</v>
      </c>
    </row>
    <row r="27" spans="2:9" x14ac:dyDescent="0.25">
      <c r="B27" s="27"/>
      <c r="C27" s="31" t="s">
        <v>28</v>
      </c>
      <c r="D27" s="32" t="s">
        <v>110</v>
      </c>
      <c r="E27" s="47"/>
      <c r="F27" s="55"/>
      <c r="G27" s="48"/>
      <c r="H27" s="34">
        <v>11873.47</v>
      </c>
      <c r="I27" s="39">
        <f t="shared" si="0"/>
        <v>204183.13999999996</v>
      </c>
    </row>
    <row r="28" spans="2:9" x14ac:dyDescent="0.25">
      <c r="B28" s="27"/>
      <c r="C28" s="31" t="s">
        <v>25</v>
      </c>
      <c r="D28" s="35" t="s">
        <v>51</v>
      </c>
      <c r="E28" s="47">
        <v>78416</v>
      </c>
      <c r="F28" s="52" t="s">
        <v>34</v>
      </c>
      <c r="G28" s="48">
        <v>11873.47</v>
      </c>
      <c r="H28" s="36"/>
      <c r="I28" s="39">
        <f t="shared" si="0"/>
        <v>192309.66999999995</v>
      </c>
    </row>
    <row r="29" spans="2:9" x14ac:dyDescent="0.25">
      <c r="B29" s="27"/>
      <c r="C29" s="31"/>
      <c r="D29" s="35" t="s">
        <v>52</v>
      </c>
      <c r="E29" s="47"/>
      <c r="F29" s="52"/>
      <c r="G29" s="48"/>
      <c r="H29" s="36"/>
      <c r="I29" s="39">
        <f t="shared" si="0"/>
        <v>192309.66999999995</v>
      </c>
    </row>
    <row r="30" spans="2:9" x14ac:dyDescent="0.25">
      <c r="B30" s="27"/>
      <c r="C30" s="31"/>
      <c r="D30" s="35" t="s">
        <v>53</v>
      </c>
      <c r="E30" s="47"/>
      <c r="F30" s="33"/>
      <c r="G30" s="57"/>
      <c r="H30" s="36"/>
      <c r="I30" s="39">
        <f t="shared" si="0"/>
        <v>192309.66999999995</v>
      </c>
    </row>
    <row r="31" spans="2:9" x14ac:dyDescent="0.25">
      <c r="B31" s="27"/>
      <c r="C31" s="31" t="s">
        <v>29</v>
      </c>
      <c r="D31" s="35" t="s">
        <v>54</v>
      </c>
      <c r="E31" s="47">
        <v>78417</v>
      </c>
      <c r="F31" s="52" t="s">
        <v>34</v>
      </c>
      <c r="G31" s="53">
        <v>15255.88</v>
      </c>
      <c r="H31" s="54"/>
      <c r="I31" s="39">
        <f t="shared" si="0"/>
        <v>177053.78999999995</v>
      </c>
    </row>
    <row r="32" spans="2:9" x14ac:dyDescent="0.25">
      <c r="B32" s="27"/>
      <c r="C32" s="31"/>
      <c r="D32" s="35" t="s">
        <v>55</v>
      </c>
      <c r="E32" s="47"/>
      <c r="F32" s="52"/>
      <c r="G32" s="53"/>
      <c r="H32" s="36"/>
      <c r="I32" s="39">
        <f t="shared" si="0"/>
        <v>177053.78999999995</v>
      </c>
    </row>
    <row r="33" spans="2:9" x14ac:dyDescent="0.25">
      <c r="B33" s="27"/>
      <c r="C33" s="31" t="s">
        <v>80</v>
      </c>
      <c r="D33" s="35" t="s">
        <v>31</v>
      </c>
      <c r="E33" s="47"/>
      <c r="F33" s="52"/>
      <c r="G33" s="53"/>
      <c r="H33" s="36">
        <v>6783.66</v>
      </c>
      <c r="I33" s="39">
        <f t="shared" si="0"/>
        <v>183837.44999999995</v>
      </c>
    </row>
    <row r="34" spans="2:9" x14ac:dyDescent="0.25">
      <c r="B34" s="27"/>
      <c r="C34" s="31" t="s">
        <v>30</v>
      </c>
      <c r="D34" s="35" t="s">
        <v>56</v>
      </c>
      <c r="E34" s="47">
        <v>78418</v>
      </c>
      <c r="F34" s="52"/>
      <c r="G34" s="53">
        <v>2651.78</v>
      </c>
      <c r="H34" s="36"/>
      <c r="I34" s="39">
        <f t="shared" si="0"/>
        <v>181185.66999999995</v>
      </c>
    </row>
    <row r="35" spans="2:9" x14ac:dyDescent="0.25">
      <c r="B35" s="27"/>
      <c r="C35" s="31" t="s">
        <v>30</v>
      </c>
      <c r="D35" s="35" t="s">
        <v>57</v>
      </c>
      <c r="E35" s="47">
        <v>78419</v>
      </c>
      <c r="F35" s="52"/>
      <c r="G35" s="48">
        <v>36964.410000000003</v>
      </c>
      <c r="H35" s="36"/>
      <c r="I35" s="39">
        <f t="shared" si="0"/>
        <v>144221.25999999995</v>
      </c>
    </row>
    <row r="36" spans="2:9" x14ac:dyDescent="0.25">
      <c r="B36" s="27"/>
      <c r="C36" s="31"/>
      <c r="D36" s="35" t="s">
        <v>58</v>
      </c>
      <c r="E36" s="47"/>
      <c r="F36" s="33"/>
      <c r="G36" s="48"/>
      <c r="H36" s="36"/>
      <c r="I36" s="39">
        <f t="shared" si="0"/>
        <v>144221.25999999995</v>
      </c>
    </row>
    <row r="37" spans="2:9" x14ac:dyDescent="0.25">
      <c r="B37" s="27"/>
      <c r="C37" s="31" t="s">
        <v>30</v>
      </c>
      <c r="D37" s="35" t="s">
        <v>59</v>
      </c>
      <c r="E37" s="47">
        <v>78420</v>
      </c>
      <c r="F37" s="33"/>
      <c r="G37" s="48">
        <v>14850</v>
      </c>
      <c r="H37" s="36"/>
      <c r="I37" s="39">
        <f t="shared" si="0"/>
        <v>129371.25999999995</v>
      </c>
    </row>
    <row r="38" spans="2:9" x14ac:dyDescent="0.25">
      <c r="B38" s="27"/>
      <c r="C38" s="31"/>
      <c r="D38" s="35" t="s">
        <v>37</v>
      </c>
      <c r="E38" s="47"/>
      <c r="F38" s="52"/>
      <c r="G38" s="48"/>
      <c r="H38" s="36"/>
      <c r="I38" s="39">
        <f t="shared" si="0"/>
        <v>129371.25999999995</v>
      </c>
    </row>
    <row r="39" spans="2:9" x14ac:dyDescent="0.25">
      <c r="B39" s="27"/>
      <c r="C39" s="31" t="s">
        <v>30</v>
      </c>
      <c r="D39" s="35" t="s">
        <v>60</v>
      </c>
      <c r="E39" s="47">
        <v>78421</v>
      </c>
      <c r="F39" s="52"/>
      <c r="G39" s="48">
        <v>8158.98</v>
      </c>
      <c r="H39" s="36"/>
      <c r="I39" s="39">
        <f t="shared" si="0"/>
        <v>121212.27999999996</v>
      </c>
    </row>
    <row r="40" spans="2:9" x14ac:dyDescent="0.25">
      <c r="B40" s="27"/>
      <c r="C40" s="31"/>
      <c r="D40" s="35" t="s">
        <v>61</v>
      </c>
      <c r="E40" s="47"/>
      <c r="F40" s="33"/>
      <c r="G40" s="48"/>
      <c r="H40" s="36"/>
      <c r="I40" s="39">
        <f t="shared" si="0"/>
        <v>121212.27999999996</v>
      </c>
    </row>
    <row r="41" spans="2:9" x14ac:dyDescent="0.25">
      <c r="B41" s="27"/>
      <c r="C41" s="31" t="s">
        <v>30</v>
      </c>
      <c r="D41" s="35" t="s">
        <v>62</v>
      </c>
      <c r="E41" s="47">
        <v>78422</v>
      </c>
      <c r="F41" s="52"/>
      <c r="G41" s="48">
        <v>4111.6000000000004</v>
      </c>
      <c r="H41" s="36"/>
      <c r="I41" s="39">
        <f t="shared" si="0"/>
        <v>117100.67999999995</v>
      </c>
    </row>
    <row r="42" spans="2:9" x14ac:dyDescent="0.25">
      <c r="B42" s="27"/>
      <c r="C42" s="31" t="s">
        <v>30</v>
      </c>
      <c r="D42" s="35" t="s">
        <v>63</v>
      </c>
      <c r="E42" s="47">
        <v>78423</v>
      </c>
      <c r="F42" s="52" t="s">
        <v>34</v>
      </c>
      <c r="G42" s="48">
        <v>200563.48</v>
      </c>
      <c r="H42" s="36"/>
      <c r="I42" s="39">
        <f t="shared" si="0"/>
        <v>-83462.800000000061</v>
      </c>
    </row>
    <row r="43" spans="2:9" x14ac:dyDescent="0.25">
      <c r="B43" s="27"/>
      <c r="C43" s="31"/>
      <c r="D43" s="35" t="s">
        <v>64</v>
      </c>
      <c r="E43" s="47"/>
      <c r="F43" s="33"/>
      <c r="G43" s="48"/>
      <c r="H43" s="36"/>
      <c r="I43" s="39">
        <f t="shared" si="0"/>
        <v>-83462.800000000061</v>
      </c>
    </row>
    <row r="44" spans="2:9" x14ac:dyDescent="0.25">
      <c r="B44" s="27"/>
      <c r="C44" s="31" t="s">
        <v>30</v>
      </c>
      <c r="D44" s="35" t="s">
        <v>65</v>
      </c>
      <c r="E44" s="47">
        <v>78424</v>
      </c>
      <c r="F44" s="52" t="s">
        <v>34</v>
      </c>
      <c r="G44" s="48">
        <v>13061.83</v>
      </c>
      <c r="H44" s="36"/>
      <c r="I44" s="39">
        <f t="shared" si="0"/>
        <v>-96524.630000000063</v>
      </c>
    </row>
    <row r="45" spans="2:9" x14ac:dyDescent="0.25">
      <c r="B45" s="27"/>
      <c r="C45" s="31"/>
      <c r="D45" s="35" t="s">
        <v>66</v>
      </c>
      <c r="E45" s="47"/>
      <c r="F45" s="33"/>
      <c r="G45" s="48"/>
      <c r="H45" s="36"/>
      <c r="I45" s="39">
        <f t="shared" si="0"/>
        <v>-96524.630000000063</v>
      </c>
    </row>
    <row r="46" spans="2:9" x14ac:dyDescent="0.25">
      <c r="B46" s="27"/>
      <c r="C46" s="31" t="s">
        <v>30</v>
      </c>
      <c r="D46" s="35" t="s">
        <v>67</v>
      </c>
      <c r="E46" s="47">
        <v>78425</v>
      </c>
      <c r="F46" s="52" t="s">
        <v>34</v>
      </c>
      <c r="G46" s="48">
        <v>187566.96</v>
      </c>
      <c r="H46" s="36"/>
      <c r="I46" s="39">
        <f t="shared" si="0"/>
        <v>-284091.59000000008</v>
      </c>
    </row>
    <row r="47" spans="2:9" x14ac:dyDescent="0.25">
      <c r="B47" s="27"/>
      <c r="C47" s="31"/>
      <c r="D47" s="35" t="s">
        <v>68</v>
      </c>
      <c r="E47" s="47"/>
      <c r="F47" s="52"/>
      <c r="G47" s="48"/>
      <c r="H47" s="36"/>
      <c r="I47" s="39">
        <f t="shared" si="0"/>
        <v>-284091.59000000008</v>
      </c>
    </row>
    <row r="48" spans="2:9" x14ac:dyDescent="0.25">
      <c r="B48" s="27"/>
      <c r="C48" s="31" t="s">
        <v>30</v>
      </c>
      <c r="D48" s="35" t="s">
        <v>69</v>
      </c>
      <c r="E48" s="47">
        <v>78426</v>
      </c>
      <c r="F48" s="52"/>
      <c r="G48" s="49">
        <v>15266.3</v>
      </c>
      <c r="H48" s="36"/>
      <c r="I48" s="39">
        <f t="shared" si="0"/>
        <v>-299357.89000000007</v>
      </c>
    </row>
    <row r="49" spans="2:9" x14ac:dyDescent="0.25">
      <c r="B49" s="27"/>
      <c r="C49" s="31"/>
      <c r="D49" s="35" t="s">
        <v>70</v>
      </c>
      <c r="E49" s="47"/>
      <c r="F49" s="33"/>
      <c r="G49" s="49"/>
      <c r="H49" s="36"/>
      <c r="I49" s="39">
        <f t="shared" si="0"/>
        <v>-299357.89000000007</v>
      </c>
    </row>
    <row r="50" spans="2:9" x14ac:dyDescent="0.25">
      <c r="B50" s="27"/>
      <c r="C50" s="31"/>
      <c r="D50" s="35" t="s">
        <v>71</v>
      </c>
      <c r="E50" s="47"/>
      <c r="F50" s="33"/>
      <c r="G50" s="49"/>
      <c r="H50" s="36"/>
      <c r="I50" s="39">
        <f t="shared" si="0"/>
        <v>-299357.89000000007</v>
      </c>
    </row>
    <row r="51" spans="2:9" x14ac:dyDescent="0.25">
      <c r="B51" s="27"/>
      <c r="C51" s="31" t="s">
        <v>30</v>
      </c>
      <c r="D51" s="35" t="s">
        <v>72</v>
      </c>
      <c r="E51" s="47">
        <v>78427</v>
      </c>
      <c r="F51" s="52" t="s">
        <v>34</v>
      </c>
      <c r="G51" s="49">
        <v>36771.5</v>
      </c>
      <c r="H51" s="37"/>
      <c r="I51" s="39">
        <f t="shared" si="0"/>
        <v>-336129.39000000007</v>
      </c>
    </row>
    <row r="52" spans="2:9" x14ac:dyDescent="0.25">
      <c r="B52" s="27"/>
      <c r="C52" s="31"/>
      <c r="D52" s="35" t="s">
        <v>73</v>
      </c>
      <c r="E52" s="47"/>
      <c r="F52" s="52"/>
      <c r="G52" s="49"/>
      <c r="H52" s="37"/>
      <c r="I52" s="39">
        <f t="shared" si="0"/>
        <v>-336129.39000000007</v>
      </c>
    </row>
    <row r="53" spans="2:9" x14ac:dyDescent="0.25">
      <c r="B53" s="27"/>
      <c r="C53" s="31" t="s">
        <v>30</v>
      </c>
      <c r="D53" s="35" t="s">
        <v>74</v>
      </c>
      <c r="E53" s="47">
        <v>78428</v>
      </c>
      <c r="F53" s="33"/>
      <c r="G53" s="49">
        <v>32400</v>
      </c>
      <c r="H53" s="37"/>
      <c r="I53" s="39">
        <f t="shared" si="0"/>
        <v>-368529.39000000007</v>
      </c>
    </row>
    <row r="54" spans="2:9" x14ac:dyDescent="0.25">
      <c r="B54" s="27"/>
      <c r="C54" s="31"/>
      <c r="D54" s="35" t="s">
        <v>75</v>
      </c>
      <c r="E54" s="47"/>
      <c r="F54" s="33"/>
      <c r="G54" s="48"/>
      <c r="H54" s="37"/>
      <c r="I54" s="39">
        <f t="shared" si="0"/>
        <v>-368529.39000000007</v>
      </c>
    </row>
    <row r="55" spans="2:9" x14ac:dyDescent="0.25">
      <c r="B55" s="27"/>
      <c r="C55" s="31" t="s">
        <v>30</v>
      </c>
      <c r="D55" s="35" t="s">
        <v>76</v>
      </c>
      <c r="E55" s="47">
        <v>78429</v>
      </c>
      <c r="F55" s="33"/>
      <c r="G55" s="49">
        <v>15000</v>
      </c>
      <c r="H55" s="37"/>
      <c r="I55" s="39">
        <f t="shared" si="0"/>
        <v>-383529.39000000007</v>
      </c>
    </row>
    <row r="56" spans="2:9" x14ac:dyDescent="0.25">
      <c r="B56" s="27"/>
      <c r="C56" s="31"/>
      <c r="D56" s="35" t="s">
        <v>77</v>
      </c>
      <c r="E56" s="47"/>
      <c r="F56" s="52"/>
      <c r="G56" s="56"/>
      <c r="H56" s="37"/>
      <c r="I56" s="39">
        <f t="shared" si="0"/>
        <v>-383529.39000000007</v>
      </c>
    </row>
    <row r="57" spans="2:9" x14ac:dyDescent="0.25">
      <c r="B57" s="27"/>
      <c r="C57" s="31" t="s">
        <v>30</v>
      </c>
      <c r="D57" s="35" t="s">
        <v>78</v>
      </c>
      <c r="E57" s="47">
        <v>78430</v>
      </c>
      <c r="F57" s="52" t="s">
        <v>34</v>
      </c>
      <c r="G57" s="49">
        <v>776025.71</v>
      </c>
      <c r="H57" s="37"/>
      <c r="I57" s="39">
        <f t="shared" si="0"/>
        <v>-1159555.1000000001</v>
      </c>
    </row>
    <row r="58" spans="2:9" x14ac:dyDescent="0.25">
      <c r="B58" s="27"/>
      <c r="C58" s="31"/>
      <c r="D58" s="35" t="s">
        <v>79</v>
      </c>
      <c r="E58" s="47"/>
      <c r="F58" s="33"/>
      <c r="G58" s="49"/>
      <c r="H58" s="37"/>
      <c r="I58" s="39">
        <f t="shared" si="0"/>
        <v>-1159555.1000000001</v>
      </c>
    </row>
    <row r="59" spans="2:9" x14ac:dyDescent="0.25">
      <c r="B59" s="27"/>
      <c r="C59" s="31" t="s">
        <v>32</v>
      </c>
      <c r="D59" s="35" t="s">
        <v>82</v>
      </c>
      <c r="E59" s="47"/>
      <c r="F59" s="52"/>
      <c r="G59" s="53"/>
      <c r="H59" s="36">
        <v>2500000</v>
      </c>
      <c r="I59" s="39">
        <f t="shared" si="0"/>
        <v>1340444.8999999999</v>
      </c>
    </row>
    <row r="60" spans="2:9" x14ac:dyDescent="0.25">
      <c r="B60" s="27"/>
      <c r="C60" s="31" t="s">
        <v>26</v>
      </c>
      <c r="D60" s="35" t="s">
        <v>108</v>
      </c>
      <c r="E60" s="47"/>
      <c r="F60" s="52"/>
      <c r="G60" s="53">
        <v>68750</v>
      </c>
      <c r="H60" s="36"/>
      <c r="I60" s="39">
        <f t="shared" si="0"/>
        <v>1271694.8999999999</v>
      </c>
    </row>
    <row r="61" spans="2:9" x14ac:dyDescent="0.25">
      <c r="B61" s="27"/>
      <c r="C61" s="31" t="s">
        <v>26</v>
      </c>
      <c r="D61" s="35" t="s">
        <v>83</v>
      </c>
      <c r="E61" s="47">
        <v>78431</v>
      </c>
      <c r="F61" s="33"/>
      <c r="G61" s="49">
        <v>26484.13</v>
      </c>
      <c r="H61" s="37"/>
      <c r="I61" s="39">
        <f t="shared" si="0"/>
        <v>1245210.77</v>
      </c>
    </row>
    <row r="62" spans="2:9" x14ac:dyDescent="0.25">
      <c r="B62" s="27"/>
      <c r="C62" s="31"/>
      <c r="D62" s="35" t="s">
        <v>84</v>
      </c>
      <c r="E62" s="47"/>
      <c r="F62" s="52"/>
      <c r="G62" s="49"/>
      <c r="H62" s="37"/>
      <c r="I62" s="39">
        <f t="shared" si="0"/>
        <v>1245210.77</v>
      </c>
    </row>
    <row r="63" spans="2:9" x14ac:dyDescent="0.25">
      <c r="B63" s="27"/>
      <c r="C63" s="31"/>
      <c r="D63" s="35" t="s">
        <v>85</v>
      </c>
      <c r="E63" s="47"/>
      <c r="F63" s="33"/>
      <c r="G63" s="49"/>
      <c r="H63" s="37"/>
      <c r="I63" s="39">
        <f t="shared" si="0"/>
        <v>1245210.77</v>
      </c>
    </row>
    <row r="64" spans="2:9" x14ac:dyDescent="0.25">
      <c r="B64" s="27"/>
      <c r="C64" s="31" t="s">
        <v>26</v>
      </c>
      <c r="D64" s="35" t="s">
        <v>86</v>
      </c>
      <c r="E64" s="47">
        <v>78432</v>
      </c>
      <c r="F64" s="33"/>
      <c r="G64" s="49">
        <v>11153.1</v>
      </c>
      <c r="H64" s="37"/>
      <c r="I64" s="39">
        <f t="shared" si="0"/>
        <v>1234057.67</v>
      </c>
    </row>
    <row r="65" spans="2:9" x14ac:dyDescent="0.25">
      <c r="B65" s="27"/>
      <c r="C65" s="31"/>
      <c r="D65" s="35" t="s">
        <v>87</v>
      </c>
      <c r="E65" s="47"/>
      <c r="F65" s="33"/>
      <c r="G65" s="49"/>
      <c r="H65" s="37"/>
      <c r="I65" s="39">
        <f t="shared" si="0"/>
        <v>1234057.67</v>
      </c>
    </row>
    <row r="66" spans="2:9" x14ac:dyDescent="0.25">
      <c r="B66" s="27"/>
      <c r="C66" s="31"/>
      <c r="D66" s="35" t="s">
        <v>88</v>
      </c>
      <c r="E66" s="47"/>
      <c r="F66" s="52"/>
      <c r="G66" s="49"/>
      <c r="H66" s="37"/>
      <c r="I66" s="39">
        <f t="shared" si="0"/>
        <v>1234057.67</v>
      </c>
    </row>
    <row r="67" spans="2:9" x14ac:dyDescent="0.25">
      <c r="B67" s="27"/>
      <c r="C67" s="31" t="s">
        <v>26</v>
      </c>
      <c r="D67" s="35" t="s">
        <v>89</v>
      </c>
      <c r="E67" s="47">
        <v>78433</v>
      </c>
      <c r="F67" s="33"/>
      <c r="G67" s="49">
        <v>1710</v>
      </c>
      <c r="H67" s="37"/>
      <c r="I67" s="39">
        <f t="shared" si="0"/>
        <v>1232347.67</v>
      </c>
    </row>
    <row r="68" spans="2:9" x14ac:dyDescent="0.25">
      <c r="B68" s="27"/>
      <c r="C68" s="31"/>
      <c r="D68" s="35" t="s">
        <v>90</v>
      </c>
      <c r="E68" s="47"/>
      <c r="F68" s="33"/>
      <c r="G68" s="49"/>
      <c r="H68" s="37"/>
      <c r="I68" s="39">
        <f t="shared" si="0"/>
        <v>1232347.67</v>
      </c>
    </row>
    <row r="69" spans="2:9" x14ac:dyDescent="0.25">
      <c r="B69" s="27"/>
      <c r="C69" s="31" t="s">
        <v>26</v>
      </c>
      <c r="D69" s="35" t="s">
        <v>91</v>
      </c>
      <c r="E69" s="47">
        <v>78434</v>
      </c>
      <c r="F69" s="52"/>
      <c r="G69" s="49">
        <v>218018.47</v>
      </c>
      <c r="H69" s="37"/>
      <c r="I69" s="39">
        <f t="shared" si="0"/>
        <v>1014329.2</v>
      </c>
    </row>
    <row r="70" spans="2:9" x14ac:dyDescent="0.25">
      <c r="B70" s="27"/>
      <c r="C70" s="31"/>
      <c r="D70" s="35" t="s">
        <v>92</v>
      </c>
      <c r="E70" s="47"/>
      <c r="F70" s="33"/>
      <c r="G70" s="49"/>
      <c r="H70" s="37"/>
      <c r="I70" s="39">
        <f t="shared" si="0"/>
        <v>1014329.2</v>
      </c>
    </row>
    <row r="71" spans="2:9" x14ac:dyDescent="0.25">
      <c r="B71" s="27"/>
      <c r="C71" s="31" t="s">
        <v>26</v>
      </c>
      <c r="D71" s="35" t="s">
        <v>93</v>
      </c>
      <c r="E71" s="47">
        <v>78435</v>
      </c>
      <c r="F71" s="33"/>
      <c r="G71" s="49">
        <v>4598</v>
      </c>
      <c r="H71" s="37"/>
      <c r="I71" s="39">
        <f t="shared" si="0"/>
        <v>1009731.2</v>
      </c>
    </row>
    <row r="72" spans="2:9" x14ac:dyDescent="0.25">
      <c r="B72" s="27"/>
      <c r="C72" s="31"/>
      <c r="D72" s="35" t="s">
        <v>94</v>
      </c>
      <c r="E72" s="47"/>
      <c r="F72" s="33"/>
      <c r="G72" s="49"/>
      <c r="H72" s="37"/>
      <c r="I72" s="39">
        <f t="shared" si="0"/>
        <v>1009731.2</v>
      </c>
    </row>
    <row r="73" spans="2:9" x14ac:dyDescent="0.25">
      <c r="B73" s="27"/>
      <c r="C73" s="31" t="s">
        <v>27</v>
      </c>
      <c r="D73" s="35" t="s">
        <v>31</v>
      </c>
      <c r="E73" s="47"/>
      <c r="F73" s="33"/>
      <c r="G73" s="49"/>
      <c r="H73" s="37">
        <v>2000</v>
      </c>
      <c r="I73" s="39">
        <f t="shared" si="0"/>
        <v>1011731.2</v>
      </c>
    </row>
    <row r="74" spans="2:9" x14ac:dyDescent="0.25">
      <c r="B74" s="27"/>
      <c r="C74" s="31" t="s">
        <v>33</v>
      </c>
      <c r="D74" s="35" t="s">
        <v>95</v>
      </c>
      <c r="E74" s="47">
        <v>78436</v>
      </c>
      <c r="F74" s="33"/>
      <c r="G74" s="49">
        <v>5000</v>
      </c>
      <c r="H74" s="37"/>
      <c r="I74" s="39">
        <f t="shared" si="0"/>
        <v>1006731.2</v>
      </c>
    </row>
    <row r="75" spans="2:9" x14ac:dyDescent="0.25">
      <c r="B75" s="27"/>
      <c r="C75" s="31"/>
      <c r="D75" s="35" t="s">
        <v>96</v>
      </c>
      <c r="E75" s="47"/>
      <c r="F75" s="33"/>
      <c r="G75" s="49"/>
      <c r="H75" s="37"/>
      <c r="I75" s="39">
        <f t="shared" si="0"/>
        <v>1006731.2</v>
      </c>
    </row>
    <row r="76" spans="2:9" x14ac:dyDescent="0.25">
      <c r="B76" s="27"/>
      <c r="C76" s="31"/>
      <c r="D76" s="35" t="s">
        <v>97</v>
      </c>
      <c r="E76" s="47"/>
      <c r="F76" s="33"/>
      <c r="G76" s="49"/>
      <c r="H76" s="37"/>
      <c r="I76" s="39">
        <f t="shared" si="0"/>
        <v>1006731.2</v>
      </c>
    </row>
    <row r="77" spans="2:9" x14ac:dyDescent="0.25">
      <c r="B77" s="27"/>
      <c r="C77" s="31" t="s">
        <v>33</v>
      </c>
      <c r="D77" s="35" t="s">
        <v>44</v>
      </c>
      <c r="E77" s="47">
        <v>78437</v>
      </c>
      <c r="F77" s="33"/>
      <c r="G77" s="49">
        <v>23916.02</v>
      </c>
      <c r="H77" s="37"/>
      <c r="I77" s="39">
        <f t="shared" si="0"/>
        <v>982815.17999999993</v>
      </c>
    </row>
    <row r="78" spans="2:9" x14ac:dyDescent="0.25">
      <c r="B78" s="27"/>
      <c r="C78" s="31"/>
      <c r="D78" s="35" t="s">
        <v>98</v>
      </c>
      <c r="E78" s="47"/>
      <c r="F78" s="33"/>
      <c r="G78" s="49"/>
      <c r="H78" s="37"/>
      <c r="I78" s="39">
        <f t="shared" si="0"/>
        <v>982815.17999999993</v>
      </c>
    </row>
    <row r="79" spans="2:9" x14ac:dyDescent="0.25">
      <c r="B79" s="27"/>
      <c r="C79" s="31" t="s">
        <v>33</v>
      </c>
      <c r="D79" s="35" t="s">
        <v>99</v>
      </c>
      <c r="E79" s="47">
        <v>78438</v>
      </c>
      <c r="F79" s="33"/>
      <c r="G79" s="50">
        <v>3550</v>
      </c>
      <c r="H79" s="37"/>
      <c r="I79" s="39">
        <f t="shared" si="0"/>
        <v>979265.17999999993</v>
      </c>
    </row>
    <row r="80" spans="2:9" x14ac:dyDescent="0.25">
      <c r="B80" s="27"/>
      <c r="C80" s="31"/>
      <c r="D80" s="35" t="s">
        <v>100</v>
      </c>
      <c r="E80" s="47"/>
      <c r="F80" s="33"/>
      <c r="G80" s="50"/>
      <c r="H80" s="37"/>
      <c r="I80" s="39">
        <f t="shared" si="0"/>
        <v>979265.17999999993</v>
      </c>
    </row>
    <row r="81" spans="2:9" x14ac:dyDescent="0.25">
      <c r="B81" s="27"/>
      <c r="C81" s="31" t="s">
        <v>33</v>
      </c>
      <c r="D81" s="35" t="s">
        <v>99</v>
      </c>
      <c r="E81" s="47">
        <v>78439</v>
      </c>
      <c r="F81" s="33"/>
      <c r="G81" s="50">
        <v>10720</v>
      </c>
      <c r="H81" s="37"/>
      <c r="I81" s="39">
        <f t="shared" si="0"/>
        <v>968545.17999999993</v>
      </c>
    </row>
    <row r="82" spans="2:9" x14ac:dyDescent="0.25">
      <c r="B82" s="27"/>
      <c r="C82" s="31"/>
      <c r="D82" s="35" t="s">
        <v>101</v>
      </c>
      <c r="E82" s="47"/>
      <c r="F82" s="33"/>
      <c r="G82" s="50"/>
      <c r="H82" s="37"/>
      <c r="I82" s="39">
        <f t="shared" si="0"/>
        <v>968545.17999999993</v>
      </c>
    </row>
    <row r="83" spans="2:9" x14ac:dyDescent="0.25">
      <c r="B83" s="27"/>
      <c r="C83" s="31" t="s">
        <v>33</v>
      </c>
      <c r="D83" s="35" t="s">
        <v>102</v>
      </c>
      <c r="E83" s="47">
        <v>78440</v>
      </c>
      <c r="F83" s="33"/>
      <c r="G83" s="49">
        <v>5174.95</v>
      </c>
      <c r="H83" s="37"/>
      <c r="I83" s="39">
        <f t="shared" si="0"/>
        <v>963370.23</v>
      </c>
    </row>
    <row r="84" spans="2:9" x14ac:dyDescent="0.25">
      <c r="B84" s="27"/>
      <c r="C84" s="31"/>
      <c r="D84" s="35" t="s">
        <v>103</v>
      </c>
      <c r="E84" s="47"/>
      <c r="F84" s="33"/>
      <c r="G84" s="49"/>
      <c r="H84" s="37"/>
      <c r="I84" s="39">
        <f t="shared" si="0"/>
        <v>963370.23</v>
      </c>
    </row>
    <row r="85" spans="2:9" x14ac:dyDescent="0.25">
      <c r="B85" s="27"/>
      <c r="C85" s="31"/>
      <c r="D85" s="35" t="s">
        <v>104</v>
      </c>
      <c r="E85" s="47"/>
      <c r="F85" s="33"/>
      <c r="G85" s="49"/>
      <c r="H85" s="37"/>
      <c r="I85" s="39">
        <f t="shared" si="0"/>
        <v>963370.23</v>
      </c>
    </row>
    <row r="86" spans="2:9" x14ac:dyDescent="0.25">
      <c r="B86" s="27"/>
      <c r="C86" s="31" t="s">
        <v>33</v>
      </c>
      <c r="D86" s="35" t="s">
        <v>105</v>
      </c>
      <c r="E86" s="47">
        <v>78441</v>
      </c>
      <c r="F86" s="33"/>
      <c r="G86" s="49">
        <v>30749.53</v>
      </c>
      <c r="H86" s="37"/>
      <c r="I86" s="39">
        <f t="shared" si="0"/>
        <v>932620.7</v>
      </c>
    </row>
    <row r="87" spans="2:9" x14ac:dyDescent="0.25">
      <c r="B87" s="27"/>
      <c r="C87" s="31"/>
      <c r="D87" s="35" t="s">
        <v>106</v>
      </c>
      <c r="E87" s="47"/>
      <c r="F87" s="52"/>
      <c r="G87" s="49"/>
      <c r="H87" s="37"/>
      <c r="I87" s="39">
        <f>SUM(I86-G87+H87)</f>
        <v>932620.7</v>
      </c>
    </row>
    <row r="88" spans="2:9" x14ac:dyDescent="0.25">
      <c r="B88" s="27"/>
      <c r="C88" s="31" t="s">
        <v>33</v>
      </c>
      <c r="D88" s="35" t="s">
        <v>109</v>
      </c>
      <c r="E88" s="47"/>
      <c r="F88" s="33"/>
      <c r="G88" s="49">
        <v>3517.59</v>
      </c>
      <c r="H88" s="37"/>
      <c r="I88" s="39">
        <f>SUM(I87-G88+H88)</f>
        <v>929103.11</v>
      </c>
    </row>
    <row r="89" spans="2:9" x14ac:dyDescent="0.25">
      <c r="B89" s="27"/>
      <c r="C89" s="31"/>
      <c r="D89" s="58" t="s">
        <v>36</v>
      </c>
      <c r="E89" s="23"/>
      <c r="F89" s="33"/>
      <c r="G89" s="49">
        <f>SUM(G15:G88)</f>
        <v>1934203.46</v>
      </c>
      <c r="H89" s="49">
        <f>SUM(H15:H88)</f>
        <v>2526190.41</v>
      </c>
      <c r="I89" s="42"/>
    </row>
    <row r="92" spans="2:9" x14ac:dyDescent="0.25">
      <c r="B92" s="44" t="s">
        <v>16</v>
      </c>
      <c r="C92" s="43"/>
      <c r="D92" s="38" t="s">
        <v>22</v>
      </c>
    </row>
    <row r="93" spans="2:9" x14ac:dyDescent="0.25">
      <c r="B93" s="45"/>
      <c r="C93" s="43"/>
      <c r="D93" s="45" t="s">
        <v>23</v>
      </c>
    </row>
    <row r="94" spans="2:9" x14ac:dyDescent="0.25">
      <c r="B94" s="45"/>
      <c r="C94" s="45"/>
      <c r="D94" s="45"/>
    </row>
    <row r="95" spans="2:9" x14ac:dyDescent="0.25">
      <c r="B95" s="45" t="s">
        <v>17</v>
      </c>
      <c r="C95" s="45"/>
      <c r="D95" s="38" t="s">
        <v>18</v>
      </c>
    </row>
    <row r="96" spans="2:9" x14ac:dyDescent="0.25">
      <c r="B96" s="45"/>
      <c r="C96" s="45"/>
      <c r="D96" s="45" t="s">
        <v>19</v>
      </c>
    </row>
    <row r="97" spans="2:4" x14ac:dyDescent="0.25">
      <c r="B97" s="45"/>
      <c r="C97" s="45"/>
      <c r="D97" s="45"/>
    </row>
    <row r="98" spans="2:4" x14ac:dyDescent="0.25">
      <c r="B98" s="45" t="s">
        <v>20</v>
      </c>
      <c r="C98" s="45"/>
      <c r="D98" s="38" t="s">
        <v>111</v>
      </c>
    </row>
    <row r="99" spans="2:4" x14ac:dyDescent="0.25">
      <c r="B99" s="45"/>
      <c r="C99" s="45"/>
      <c r="D99" s="45" t="s">
        <v>21</v>
      </c>
    </row>
  </sheetData>
  <mergeCells count="8">
    <mergeCell ref="G8:I8"/>
    <mergeCell ref="D14:F14"/>
    <mergeCell ref="B1:I1"/>
    <mergeCell ref="B2:I2"/>
    <mergeCell ref="B3:I3"/>
    <mergeCell ref="B4:I4"/>
    <mergeCell ref="B5:I5"/>
    <mergeCell ref="B7:I7"/>
  </mergeCells>
  <printOptions horizontalCentered="1"/>
  <pageMargins left="0.51181102362204722" right="0.51181102362204722" top="0.55118110236220474" bottom="0.74803149606299213" header="0.31496062992125984" footer="0.31496062992125984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AGOSTO,2016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2017-10-18T12:59:56Z</dcterms:modified>
</cp:coreProperties>
</file>