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170" windowHeight="5655" tabRatio="601" activeTab="2"/>
  </bookViews>
  <sheets>
    <sheet name="abril.2016" sheetId="1" r:id="rId1"/>
    <sheet name="MAYO.2016" sheetId="3" r:id="rId2"/>
    <sheet name="JUNIO,2016" sheetId="4" r:id="rId3"/>
    <sheet name="JULIO" sheetId="5" r:id="rId4"/>
  </sheets>
  <calcPr calcId="152511"/>
</workbook>
</file>

<file path=xl/calcChain.xml><?xml version="1.0" encoding="utf-8"?>
<calcChain xmlns="http://schemas.openxmlformats.org/spreadsheetml/2006/main">
  <c r="G95" i="5" l="1"/>
  <c r="F95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G91" i="4"/>
  <c r="F91" i="4"/>
  <c r="H15" i="4"/>
  <c r="H16" i="4"/>
  <c r="H17" i="4"/>
  <c r="H18" i="4"/>
  <c r="H19" i="4"/>
  <c r="H20" i="4"/>
  <c r="H21" i="4"/>
  <c r="H22" i="4"/>
  <c r="H23" i="4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54" i="3"/>
  <c r="H24" i="4"/>
  <c r="G81" i="3"/>
  <c r="F81" i="3"/>
  <c r="H18" i="3"/>
  <c r="H19" i="3"/>
  <c r="H20" i="3"/>
  <c r="H21" i="3"/>
  <c r="H22" i="3"/>
  <c r="H23" i="3"/>
  <c r="H24" i="3"/>
  <c r="H25" i="3"/>
  <c r="H26" i="3"/>
  <c r="H27" i="3"/>
  <c r="H28" i="3"/>
  <c r="H25" i="4"/>
  <c r="H26" i="4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79" i="3"/>
  <c r="H80" i="3"/>
  <c r="G72" i="1"/>
  <c r="F72" i="1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</calcChain>
</file>

<file path=xl/sharedStrings.xml><?xml version="1.0" encoding="utf-8"?>
<sst xmlns="http://schemas.openxmlformats.org/spreadsheetml/2006/main" count="445" uniqueCount="249">
  <si>
    <t>CONSEJO NACIONAL DE DROGAS</t>
  </si>
  <si>
    <t>DIVISION DE CONTABILIDAD</t>
  </si>
  <si>
    <t>*** LIBRO BANCO ***</t>
  </si>
  <si>
    <t>Cuenta BANCO DE RESERVAS No. 010-112757-0</t>
  </si>
  <si>
    <t>LIBRO DIARIO DE BANCO AÑO 2016</t>
  </si>
  <si>
    <t>cheq.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</si>
  <si>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</si>
  <si>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</si>
  <si>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</si>
  <si>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</si>
  <si>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</si>
  <si>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</si>
  <si>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</si>
  <si>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</si>
  <si>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</si>
  <si>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04</t>
  </si>
  <si>
    <t>08</t>
  </si>
  <si>
    <t>Preparado por:</t>
  </si>
  <si>
    <t>Revisado por:</t>
  </si>
  <si>
    <t>Licda. Loida Arias</t>
  </si>
  <si>
    <t>Enc. Division de Contabilidad</t>
  </si>
  <si>
    <t>Aprobado por:</t>
  </si>
  <si>
    <t>Licda. Paula Corporan Medina</t>
  </si>
  <si>
    <t>Directora Administrativa y Financiera</t>
  </si>
  <si>
    <t>Ysidro Cespedes</t>
  </si>
  <si>
    <t>Contador de Prestamo y  Proyecto</t>
  </si>
  <si>
    <t xml:space="preserve"> BALANCE AL 31 DE MARZO, 2016</t>
  </si>
  <si>
    <t>Beneficiario-Concepto</t>
  </si>
  <si>
    <t>MES DE ABRIL 2016</t>
  </si>
  <si>
    <t>ABRIL</t>
  </si>
  <si>
    <t>VICTOR ANT. PEÑA (Prestaciones laborares)</t>
  </si>
  <si>
    <t>TRICOM S.A (Servcios de telecables)</t>
  </si>
  <si>
    <t>MIRIAM RODRIGUEZ (Prestataciones laborales)</t>
  </si>
  <si>
    <t>SAN MIGUEL &amp; CIA. S.R.L (Mant. Planta Electrica)</t>
  </si>
  <si>
    <t>GRUPO RAMOS S.A (Adquisicion varios articulos)</t>
  </si>
  <si>
    <t>BIDO FIBRAS Y MAS EIRL ( 50% adquisicion</t>
  </si>
  <si>
    <t>tableros y pelotas).</t>
  </si>
  <si>
    <t>ABENSA ABREU ENERGIA S.R.L (Combustible)</t>
  </si>
  <si>
    <t>JOHNNY MAUD SOSA (Refrigerio)</t>
  </si>
  <si>
    <t>LOHADIS UREÑA (Viaticos, combustible y peaje)</t>
  </si>
  <si>
    <t>COLECTOR DE IMPUESTOS INTERNOS (Retencion ITBIS)</t>
  </si>
  <si>
    <t xml:space="preserve">MAGNOLIA PEREZ MEDRANO (Alquiler local </t>
  </si>
  <si>
    <t xml:space="preserve">oficinas  de la regiones Sur, Barahona)  </t>
  </si>
  <si>
    <t>COLECTOR DE IMPUESTOS INTERNOS (Retencion del 5 y 10%).</t>
  </si>
  <si>
    <t>GRUPO TECNICO AUTOMATRIZ KCP S.R.L</t>
  </si>
  <si>
    <t>07</t>
  </si>
  <si>
    <t>Deposito</t>
  </si>
  <si>
    <t>05</t>
  </si>
  <si>
    <t>13</t>
  </si>
  <si>
    <t>Dania Zorrilla (Reposicion caja chica)</t>
  </si>
  <si>
    <t>OLGA TEJADA (Reposicion caja chica)</t>
  </si>
  <si>
    <t>15</t>
  </si>
  <si>
    <t>Tranferencia desde la cta. Prestamo</t>
  </si>
  <si>
    <t>KESIA ESTER BELLIARD (asignacion fondos</t>
  </si>
  <si>
    <t>para agasajos a las secretarias del CND)</t>
  </si>
  <si>
    <t>20</t>
  </si>
  <si>
    <t xml:space="preserve">EDITORA DEL CARIBE C POR A(renovacion de suscripcion anual periodico </t>
  </si>
  <si>
    <t>ARS HUMANO(pago aporte patronal seguro)</t>
  </si>
  <si>
    <t>DECOLOGY(adq. Lamparas, tranformadores y tubos electricos).</t>
  </si>
  <si>
    <t>FLORISTERIA CALIZ FLOR EIRL( compra de 1 corona funebre).</t>
  </si>
  <si>
    <t>AMERICA BUSINESS MACHINE S.R..L(ABM), pago rep.fotocopiadora lexmark x464</t>
  </si>
  <si>
    <t>MIGUEL HIDALGO(asigacion viaticos y combustibles)</t>
  </si>
  <si>
    <t>22</t>
  </si>
  <si>
    <t xml:space="preserve">EDEESTE( pago consumo de energia electrica) </t>
  </si>
  <si>
    <t>COMPAÑÍA DOM. DE TELEFONOS(pago servicio de internet)</t>
  </si>
  <si>
    <t>COMPAÑÍA DOM. DE TELEFONOS(pago servicio de flota de la institucion).</t>
  </si>
  <si>
    <t>GOBERN EDIF. DE OFIC. GUBERNAMENTALES(mant. Areas comunes)</t>
  </si>
  <si>
    <t>COMPAÑÍA DOM. DE TELEFONOS(pago servicios lineas fijas de la institucion).</t>
  </si>
  <si>
    <t>TRANSFERENCIA(transf. Compromisos fijos reginal santiago).</t>
  </si>
  <si>
    <t>TRANSFERENCIA(transf.desde la cta. De recursos extraordinarios).</t>
  </si>
  <si>
    <t>TRANSFERENCIA (pago viaticos al exterior del presidente del consejo).</t>
  </si>
  <si>
    <t>TRANSFERENCIA(pago viaticos al exterior del Dr. Manuel Herrera dir. Relaciones internacionales).</t>
  </si>
  <si>
    <t>CAASD(pago consumo agua y alcantarillado del CND abril/2016</t>
  </si>
  <si>
    <t>EDENORTE(pago consumo energia electrica San Fco. De Macoris, abril/2016</t>
  </si>
  <si>
    <t>EDESUR(pago consumo energia electrica del centro de atencion integrarl de niños), abril/16</t>
  </si>
  <si>
    <t>MARIANO ROJAS CROUSSET(alquiler local San Fco. De Macoris abril/2016).</t>
  </si>
  <si>
    <t>MAGNOLIA PEREZ MEDRANO (Alquiler local Barahona Abril/2016.</t>
  </si>
  <si>
    <t>WENDY PEREZ(reposicion caja chica regional Barahona).</t>
  </si>
  <si>
    <t>DALVAR INMOBILIARIA S.R.L(honorarios por notarizacion de actos juridicos y contratos).</t>
  </si>
  <si>
    <t>INVERSIONES TARAMACA, S.A.S(agua consumida por empleados).</t>
  </si>
  <si>
    <t>JULIO MELO MERCADO(consultoria conferencias video forum sobre drogas).</t>
  </si>
  <si>
    <t>25</t>
  </si>
  <si>
    <t>ABENSA ABREU ENERGIA S.R.L (Combustible corresp. al mes de abril/2016).</t>
  </si>
  <si>
    <t>27</t>
  </si>
  <si>
    <t>COLECTOR DE IMPUESTOS INTERNOS(retencion a incentivos entregados a militares de este CND</t>
  </si>
  <si>
    <t>29</t>
  </si>
  <si>
    <t>GERMANIA MELO(viaticos, combustible, taxi y peaje, visita monitoreo PROCCER)</t>
  </si>
  <si>
    <t>TRICOM S.A(servicio de telecable abril/2016)</t>
  </si>
  <si>
    <t>VALDOCCO COMERCIAL S.R.L(adquisicion de materiales limpieza y cocina).</t>
  </si>
  <si>
    <t>OMEGA TECH S.A.(compra de bulto de notebook para mensajero).</t>
  </si>
  <si>
    <t>ASOC. DOM. DE VOLUNT. HOSPIT. Y SALUD(aquisicion 5 invitaciones al desayuno-conferencia de la confraternidad).</t>
  </si>
  <si>
    <t>Banreservas(cargos y comisiones bancarias)</t>
  </si>
  <si>
    <t>26</t>
  </si>
  <si>
    <t>Gastos de Representacion Abril/2016</t>
  </si>
  <si>
    <t>28</t>
  </si>
  <si>
    <t>Transf. aportel Central Romana</t>
  </si>
  <si>
    <t>MES DE MAYO 2016</t>
  </si>
  <si>
    <t>MAYO</t>
  </si>
  <si>
    <t>06</t>
  </si>
  <si>
    <t>11</t>
  </si>
  <si>
    <t>12</t>
  </si>
  <si>
    <t>18</t>
  </si>
  <si>
    <t>4</t>
  </si>
  <si>
    <t>TRANSFERENCIA A LA TESORERIA NACIONAL</t>
  </si>
  <si>
    <t>certificaciones a empeados que recibieron adiestramientos</t>
  </si>
  <si>
    <t>TRANSFERENCIA A LA CTA. DE PRESTAMO(pago cuota del</t>
  </si>
  <si>
    <t>señor Rangers Camacho Mena corresp. Al mes de abri/2016</t>
  </si>
  <si>
    <t>GOBER. EDIF. DE OFIC. GUBERNAMENTALES(Mant. Areas</t>
  </si>
  <si>
    <t>comunes).</t>
  </si>
  <si>
    <t>Jeimy Albania Abreu(Pago para cubrir 15 dias de lic.</t>
  </si>
  <si>
    <t>medica de empleada Jenny Fdez. Ventura).</t>
  </si>
  <si>
    <t>COLECTOR DE IMPUESTOS INTERNOS(pago del 5</t>
  </si>
  <si>
    <t>y el 10% retenido a proveedores del Estado).</t>
  </si>
  <si>
    <t>JULISA SOSA(reposicion de caja chica ofic. Principal).</t>
  </si>
  <si>
    <t>COLECTOR DE IMPUESTOS INTERNOS(retencion</t>
  </si>
  <si>
    <t xml:space="preserve">del ITBIS proveedores del Estado corresp. Al mes de </t>
  </si>
  <si>
    <t>Abril, 2016).</t>
  </si>
  <si>
    <t>JUAN CARLOS ROJAS(asignacion dieta personal que</t>
  </si>
  <si>
    <t>presta servicio en el CND, acuartelamiento).</t>
  </si>
  <si>
    <t>EDESUR(pago energia electrica del centro de atencion</t>
  </si>
  <si>
    <t>integral de niño, niñas y adolescentes).</t>
  </si>
  <si>
    <t>HERMINIA ARIAS(reposicion caja chica del centro</t>
  </si>
  <si>
    <t>de atencion integral de niños, niñas y adolescentes).</t>
  </si>
  <si>
    <t xml:space="preserve">PRIMERA ARS HUMANO(pago aporte patronal por el </t>
  </si>
  <si>
    <t xml:space="preserve">seguro medico complementario de los empleados de </t>
  </si>
  <si>
    <t>esta institucion corresp. Al mes de mayo,2016</t>
  </si>
  <si>
    <t>EDENORTE(pago energia electrica regional nordeste)</t>
  </si>
  <si>
    <t>ATHILL &amp; MARTINEZ S.A(adquisicion de cristalerias</t>
  </si>
  <si>
    <t>para ser obsequiadas a las madres).</t>
  </si>
  <si>
    <t>23</t>
  </si>
  <si>
    <t>EDEESTE(pago energia electrica 1ra planta y sotano)</t>
  </si>
  <si>
    <t>CAASD(pago consumo agua y alcantarillado CND)</t>
  </si>
  <si>
    <t>ABENSA ABREU ENERGIA(pago compra combustible</t>
  </si>
  <si>
    <t>en tickets corresp. Al mes de mayo,2016.</t>
  </si>
  <si>
    <t>30</t>
  </si>
  <si>
    <t>TRICOM(pago servicio de telecable del CND).</t>
  </si>
  <si>
    <t xml:space="preserve">SEGUROS BANRESERVAS(renovacion poliza de la </t>
  </si>
  <si>
    <t>flotilla de vehiculos de motor del CND).</t>
  </si>
  <si>
    <t>COMPAÑÍA DOM. DE TELEFONOS(pago servicio de</t>
  </si>
  <si>
    <t>flota de la institucion mes de abril/2016).</t>
  </si>
  <si>
    <t>internet banda ancha del CND).</t>
  </si>
  <si>
    <t>lineas fijas de la institucion mes de abril/2016).</t>
  </si>
  <si>
    <t>GERMANIA MELO(asignacion viaticos, combustibles,</t>
  </si>
  <si>
    <t xml:space="preserve">taxi y peaje para el personal que realizo visitas de </t>
  </si>
  <si>
    <t>monitoreo del proyecto PROCCER).</t>
  </si>
  <si>
    <t>ANGELA UREÑA(asignacion viaticos para el personal</t>
  </si>
  <si>
    <t xml:space="preserve">que realizo charlas de prevencion en diferentes centros </t>
  </si>
  <si>
    <t>educativos de santo domingo).</t>
  </si>
  <si>
    <t>GLORIFLOR LUNA RODRIGUEZ(reposicion caja chica</t>
  </si>
  <si>
    <t>del observatorio dominicano de dogras).</t>
  </si>
  <si>
    <t>MAGNOLIA PEREZ MEDRANO(pago alquiler local Reg.</t>
  </si>
  <si>
    <t>Sur Barahona).</t>
  </si>
  <si>
    <t xml:space="preserve">MARIANO ROJAS CROUSSET(alquiler local oficina </t>
  </si>
  <si>
    <t>Reginal Nordeste San Fco. De Macoris).</t>
  </si>
  <si>
    <t>DEPOSITO</t>
  </si>
  <si>
    <t>24</t>
  </si>
  <si>
    <t>TRANSFERENCIA(gastos representacion funcionarios).</t>
  </si>
  <si>
    <t>TRANSFERENCIA(para cubrir gastos Reg. Santiago).</t>
  </si>
  <si>
    <t>TRANSFERENCIA(para cubrir gastos operativos).</t>
  </si>
  <si>
    <t xml:space="preserve"> BALANCE AL 29 DE ABRIL, 2016</t>
  </si>
  <si>
    <t>TRANSFERENCIA(Central Romana).</t>
  </si>
  <si>
    <t>de la empleada JENNY FDEZ.VENTURA, Regional</t>
  </si>
  <si>
    <t xml:space="preserve">Nordeste). </t>
  </si>
  <si>
    <t xml:space="preserve">JEIMY ALBANIA ABREU(Pago suplencia postnatal  </t>
  </si>
  <si>
    <t>31</t>
  </si>
  <si>
    <t>BANRESERVAS(cargos y comisiones)</t>
  </si>
  <si>
    <t>√</t>
  </si>
  <si>
    <t>MES DE JUNIO 2016</t>
  </si>
  <si>
    <t>JUNIO</t>
  </si>
  <si>
    <t xml:space="preserve"> BALANCE AL 31 DE MAYO, 2016</t>
  </si>
  <si>
    <t xml:space="preserve">DALVAR INMOBILIARIA S.R.L(Honorarios por notarizacion de </t>
  </si>
  <si>
    <t>actos juridicos, contratos).</t>
  </si>
  <si>
    <t>DANIA E. ZORRILLA(Reposicion caja chica)</t>
  </si>
  <si>
    <t>09</t>
  </si>
  <si>
    <t>INVERSIONES TARAMACA S..A.S.(Pago agua potable consumi-</t>
  </si>
  <si>
    <t>da por los empleados del CND).</t>
  </si>
  <si>
    <t>COLECTOR DE IMPUESTOS INTERNOS(Pago retencion</t>
  </si>
  <si>
    <t>ITBIS de proveedores del Estado).</t>
  </si>
  <si>
    <t>del 5 y 10% a proveedores del Estado).</t>
  </si>
  <si>
    <t>16</t>
  </si>
  <si>
    <t>ROSARIO &amp; PICHARDO S.R.L (EMELY TOURS) (compra</t>
  </si>
  <si>
    <t>2 boletos aereos y asignacion de hospedaje para el DR.</t>
  </si>
  <si>
    <t>seccion especial de la asamblea gral. Sobre problemas de</t>
  </si>
  <si>
    <t xml:space="preserve">Fidias Aristy y el DR. Manuel Herrera  participantes en la </t>
  </si>
  <si>
    <t>drogas en la sede de las naciones unidas, Nueva York)</t>
  </si>
  <si>
    <t>10</t>
  </si>
  <si>
    <t>TRANSFERENCIA(cuota prestamo Ranger Camacho).</t>
  </si>
  <si>
    <t>DEPOSITO(ck.No.13 de Proccer por pago de impuestos</t>
  </si>
  <si>
    <t>DEPOSITO(ck.No.3618 de la Regional Santiago por</t>
  </si>
  <si>
    <t xml:space="preserve">retinidos a proveedores del Estado a personal contratado </t>
  </si>
  <si>
    <t>realizados en el mes Mayo/2016).</t>
  </si>
  <si>
    <t xml:space="preserve">impuestos ret. a proveedores del Estado realizados en el </t>
  </si>
  <si>
    <t>mes de Mayo/2016).</t>
  </si>
  <si>
    <t>MARIANO ROJAS CROUSSET(pago alquiler del local ofic.</t>
  </si>
  <si>
    <t>MAGNOLIA PEREZ MEDRANO(pago alquiler del local ofic.</t>
  </si>
  <si>
    <t xml:space="preserve">PRIMERA ARS DE HUMANO(pago aporte patronal por el </t>
  </si>
  <si>
    <t>seguro medico complementario de los empleados del CND</t>
  </si>
  <si>
    <t>WENDY PEREZ(Rep. Fondo de caja chica de la regional</t>
  </si>
  <si>
    <t>corresp. Al mes de junio/2016).</t>
  </si>
  <si>
    <t>regional Barahona junio/2016).</t>
  </si>
  <si>
    <t>regional Nordeste San Fco. De Macoris junio/2016).</t>
  </si>
  <si>
    <t xml:space="preserve">OMEGA TECH, S.A(adq. Varios de cableados y </t>
  </si>
  <si>
    <t>accesorios tecnologicos).</t>
  </si>
  <si>
    <t>IMPRESORA DE WINDT(confeccion de 200 folders color</t>
  </si>
  <si>
    <t>azul 50 block en original y copia control de asistencia</t>
  </si>
  <si>
    <t>3000 periodicos del preventivo y 500 codigo de etica)</t>
  </si>
  <si>
    <t>GRUPO TECNICO AUTOMOTRIZ KCP, SRL(impeccion</t>
  </si>
  <si>
    <t>y mant. Preventivo vehiculo placa No.p-EL03880).</t>
  </si>
  <si>
    <t>BATISA, S.R.L(adq. De 6 pantalones jeans y 09 camisas</t>
  </si>
  <si>
    <t>con logo de la institucion para los mensajeros de este cnd)</t>
  </si>
  <si>
    <t>INTEGRAMEDICA S.R.L(pago pruebas de laboratorios</t>
  </si>
  <si>
    <t>realizadas al personal de nuevo ingreso de este CND).</t>
  </si>
  <si>
    <t>ENCAJE LA ROSARIO, S.R.L(adq. Uttileria recreativas</t>
  </si>
  <si>
    <t>utilizadas en actividades de depto. De PRODEPORTE).</t>
  </si>
  <si>
    <t>GLOBAL OFICCE JL, S.R.L(adq. 1 maq. Encuadernadora</t>
  </si>
  <si>
    <t>y 1 gillotina para uso del observatorio dom. De drogas).</t>
  </si>
  <si>
    <t>DOMINGO ELECTRICIDAD DE CARROS(pago chequeo</t>
  </si>
  <si>
    <t xml:space="preserve">y reparacion de vehiculo toyota hiace EI00314 depto. </t>
  </si>
  <si>
    <t>transportacion).</t>
  </si>
  <si>
    <t xml:space="preserve">GRUPO TECNICO AUTOMOTRIZ KCP(mant. Vehiculo </t>
  </si>
  <si>
    <t>EL05870 de transportacion).</t>
  </si>
  <si>
    <t>CLIMA FRIO SERVICE SRL(cheque y rep. Vehiculo toyota</t>
  </si>
  <si>
    <t>hiace placa No.EI00314 de transportacion).</t>
  </si>
  <si>
    <t>CENTRO DE SERVCIOS PUKO, SRL(rep. Del sistema</t>
  </si>
  <si>
    <t>hidraulico vehiculo mitsubishi montero placa EG001166</t>
  </si>
  <si>
    <t>asignado a la presidencia de la institucion).</t>
  </si>
  <si>
    <t xml:space="preserve">SAN MIGUEL &amp; CIA, SRL(adq. De baterias, mantendor </t>
  </si>
  <si>
    <t>de carga y remocion e instalacion par la planta electrica</t>
  </si>
  <si>
    <t>de este consejo).</t>
  </si>
  <si>
    <t xml:space="preserve">VALDOCCO COMERCIAL, SRL(adq. De refrigerios para </t>
  </si>
  <si>
    <t>ser utilizados en el curso induccion a la adm. Publica</t>
  </si>
  <si>
    <t>realizado en el salon de capacitacion de este consejo).</t>
  </si>
  <si>
    <t xml:space="preserve">MOREL SUPLIDORES INDUSTRIALES SRL(adq. De </t>
  </si>
  <si>
    <t xml:space="preserve">materiales ferreteros utilizados en la reinstalacion y </t>
  </si>
  <si>
    <t xml:space="preserve">reubicacion del equipo de multimedia ubicado en el </t>
  </si>
  <si>
    <t>salon de capacitacion de este consejo).</t>
  </si>
  <si>
    <t>ABENSA ABREU ENERGIA SRL(compra combustible</t>
  </si>
  <si>
    <t>para las visitas de monitoreos, evaluacion y aplicación de</t>
  </si>
  <si>
    <t>instrumentos a los orientadores y psicologos de las</t>
  </si>
  <si>
    <t>diferentes regionales).</t>
  </si>
  <si>
    <t>FLORISTERIA CALIZ FLOR, EIRL(compra corona funebre).</t>
  </si>
  <si>
    <t>TRANSFERENCIA(aporte Central Romana).</t>
  </si>
  <si>
    <t>BANRESERVAS (cargos y comisiones).</t>
  </si>
  <si>
    <t>TRANSFERENCIA (gasto de representacion).</t>
  </si>
  <si>
    <t>MES DE JULIO 2016</t>
  </si>
  <si>
    <t>JULIO</t>
  </si>
  <si>
    <t xml:space="preserve"> BALANCE AL 30 DE JUNIO, 2016</t>
  </si>
  <si>
    <t>SEGUROS BANRESERVAS(ck.78348 d/f 30/05/2016</t>
  </si>
  <si>
    <t>reitegrado).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</si>
</sst>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i/>
      <sz val="8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color indexed="8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7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4" fontId="1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3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>
      <alignment horizontal="center" vertical="center" wrapText="1"/>
    </xf>
    <xf numFmtId="4" fontId="12" fillId="3" borderId="24" xfId="0" applyNumberFormat="1" applyFont="1" applyFill="1" applyBorder="1" applyAlignment="1" applyProtection="1">
      <alignment horizontal="left" vertical="center" wrapText="1"/>
      <protection locked="0"/>
    </xf>
    <xf numFmtId="4" fontId="12" fillId="3" borderId="21" xfId="0" applyNumberFormat="1" applyFont="1" applyFill="1" applyBorder="1" applyAlignment="1" applyProtection="1">
      <alignment horizontal="right" vertical="center" wrapText="1"/>
      <protection locked="0"/>
    </xf>
    <xf numFmtId="4" fontId="20" fillId="4" borderId="21" xfId="0" applyNumberFormat="1" applyFont="1" applyFill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4" fontId="21" fillId="0" borderId="21" xfId="0" applyNumberFormat="1" applyFont="1" applyFill="1" applyBorder="1" applyAlignment="1" applyProtection="1">
      <alignment horizontal="right" vertical="center"/>
      <protection locked="0"/>
    </xf>
    <xf numFmtId="0" fontId="15" fillId="3" borderId="22" xfId="0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21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Font="1"/>
    <xf numFmtId="4" fontId="20" fillId="0" borderId="21" xfId="0" applyNumberFormat="1" applyFont="1" applyFill="1" applyBorder="1" applyAlignment="1">
      <alignment horizontal="right" wrapText="1"/>
    </xf>
    <xf numFmtId="49" fontId="15" fillId="3" borderId="21" xfId="0" applyNumberFormat="1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left" vertical="center" wrapText="1"/>
    </xf>
    <xf numFmtId="4" fontId="17" fillId="3" borderId="21" xfId="0" applyNumberFormat="1" applyFont="1" applyFill="1" applyBorder="1" applyAlignment="1" applyProtection="1">
      <alignment horizontal="right" vertical="center"/>
      <protection locked="0"/>
    </xf>
    <xf numFmtId="4" fontId="20" fillId="2" borderId="21" xfId="0" applyNumberFormat="1" applyFont="1" applyFill="1" applyBorder="1" applyAlignment="1">
      <alignment horizontal="right" wrapText="1"/>
    </xf>
    <xf numFmtId="49" fontId="14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0" fontId="14" fillId="3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43" fontId="23" fillId="0" borderId="21" xfId="1" applyFont="1" applyFill="1" applyBorder="1" applyAlignment="1">
      <alignment horizontal="center"/>
    </xf>
    <xf numFmtId="43" fontId="24" fillId="0" borderId="21" xfId="1" applyFont="1" applyFill="1" applyBorder="1" applyAlignment="1">
      <alignment horizontal="center" vertical="center"/>
    </xf>
    <xf numFmtId="43" fontId="24" fillId="0" borderId="21" xfId="1" applyFont="1" applyFill="1" applyBorder="1" applyAlignment="1">
      <alignment horizontal="center"/>
    </xf>
    <xf numFmtId="4" fontId="17" fillId="3" borderId="24" xfId="0" applyNumberFormat="1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3" fontId="25" fillId="0" borderId="21" xfId="1" applyFont="1" applyFill="1" applyBorder="1" applyAlignment="1">
      <alignment horizontal="center"/>
    </xf>
    <xf numFmtId="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left" vertical="center"/>
    </xf>
    <xf numFmtId="43" fontId="24" fillId="3" borderId="21" xfId="1" applyFont="1" applyFill="1" applyBorder="1" applyAlignment="1">
      <alignment horizontal="center" vertical="center"/>
    </xf>
    <xf numFmtId="43" fontId="25" fillId="3" borderId="21" xfId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left" vertical="center" wrapText="1"/>
    </xf>
    <xf numFmtId="0" fontId="26" fillId="3" borderId="26" xfId="0" applyFont="1" applyFill="1" applyBorder="1" applyAlignment="1">
      <alignment horizontal="left" vertical="center" wrapText="1"/>
    </xf>
    <xf numFmtId="0" fontId="26" fillId="3" borderId="24" xfId="0" applyFont="1" applyFill="1" applyBorder="1" applyAlignment="1">
      <alignment horizontal="left" vertical="center" wrapText="1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 applyProtection="1">
      <alignment horizontal="center" vertical="center" wrapText="1"/>
      <protection locked="0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152400</xdr:rowOff>
    </xdr:from>
    <xdr:to>
      <xdr:col>1</xdr:col>
      <xdr:colOff>304800</xdr:colOff>
      <xdr:row>3</xdr:row>
      <xdr:rowOff>190500</xdr:rowOff>
    </xdr:to>
    <xdr:pic>
      <xdr:nvPicPr>
        <xdr:cNvPr id="1025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52400"/>
          <a:ext cx="904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2</xdr:row>
      <xdr:rowOff>152400</xdr:rowOff>
    </xdr:from>
    <xdr:to>
      <xdr:col>1</xdr:col>
      <xdr:colOff>428625</xdr:colOff>
      <xdr:row>6</xdr:row>
      <xdr:rowOff>95250</xdr:rowOff>
    </xdr:to>
    <xdr:pic>
      <xdr:nvPicPr>
        <xdr:cNvPr id="2049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33400"/>
          <a:ext cx="904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2</xdr:col>
      <xdr:colOff>276225</xdr:colOff>
      <xdr:row>4</xdr:row>
      <xdr:rowOff>95250</xdr:rowOff>
    </xdr:to>
    <xdr:pic>
      <xdr:nvPicPr>
        <xdr:cNvPr id="3073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904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</xdr:row>
      <xdr:rowOff>152400</xdr:rowOff>
    </xdr:from>
    <xdr:to>
      <xdr:col>1</xdr:col>
      <xdr:colOff>428625</xdr:colOff>
      <xdr:row>9</xdr:row>
      <xdr:rowOff>19050</xdr:rowOff>
    </xdr:to>
    <xdr:pic>
      <xdr:nvPicPr>
        <xdr:cNvPr id="4097" name="3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723900"/>
          <a:ext cx="9048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63" workbookViewId="0">
      <selection activeCell="A2" sqref="A2:H83"/>
    </sheetView>
  </sheetViews>
  <sheetFormatPr baseColWidth="10" defaultRowHeight="15" x14ac:dyDescent="0.25"/>
  <cols>
    <col min="1" max="1" width="13.28515625" customWidth="1"/>
    <col min="2" max="2" width="6.5703125" customWidth="1"/>
    <col min="3" max="3" width="40" customWidth="1"/>
    <col min="4" max="4" width="11.5703125" customWidth="1"/>
    <col min="5" max="5" width="1.85546875" customWidth="1"/>
    <col min="6" max="6" width="11.5703125" customWidth="1"/>
    <col min="7" max="7" width="10.85546875" customWidth="1"/>
    <col min="8" max="8" width="12.5703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22.5" x14ac:dyDescent="0.25">
      <c r="A2" s="75" t="s">
        <v>0</v>
      </c>
      <c r="B2" s="75"/>
      <c r="C2" s="75"/>
      <c r="D2" s="75"/>
      <c r="E2" s="75"/>
      <c r="F2" s="75"/>
      <c r="G2" s="75"/>
      <c r="H2" s="75"/>
    </row>
    <row r="3" spans="1:8" x14ac:dyDescent="0.25">
      <c r="A3" s="76" t="s">
        <v>1</v>
      </c>
      <c r="B3" s="76"/>
      <c r="C3" s="76"/>
      <c r="D3" s="76"/>
      <c r="E3" s="76"/>
      <c r="F3" s="76"/>
      <c r="G3" s="76"/>
      <c r="H3" s="76"/>
    </row>
    <row r="4" spans="1:8" ht="19.5" x14ac:dyDescent="0.25">
      <c r="A4" s="77" t="s">
        <v>2</v>
      </c>
      <c r="B4" s="77"/>
      <c r="C4" s="77"/>
      <c r="D4" s="77"/>
      <c r="E4" s="77"/>
      <c r="F4" s="77"/>
      <c r="G4" s="77"/>
      <c r="H4" s="77"/>
    </row>
    <row r="5" spans="1:8" x14ac:dyDescent="0.25">
      <c r="A5" s="78" t="s">
        <v>3</v>
      </c>
      <c r="B5" s="78"/>
      <c r="C5" s="78"/>
      <c r="D5" s="78"/>
      <c r="E5" s="78"/>
      <c r="F5" s="78"/>
      <c r="G5" s="78"/>
      <c r="H5" s="78"/>
    </row>
    <row r="6" spans="1:8" ht="20.25" thickBot="1" x14ac:dyDescent="0.3">
      <c r="A6" s="77" t="s">
        <v>28</v>
      </c>
      <c r="B6" s="77"/>
      <c r="C6" s="77"/>
      <c r="D6" s="77"/>
      <c r="E6" s="77"/>
      <c r="F6" s="77"/>
      <c r="G6" s="77"/>
      <c r="H6" s="77"/>
    </row>
    <row r="7" spans="1:8" ht="21" x14ac:dyDescent="0.25">
      <c r="A7" s="2"/>
      <c r="B7" s="3"/>
      <c r="C7" s="4"/>
      <c r="D7" s="3"/>
      <c r="E7" s="3"/>
      <c r="F7" s="3"/>
      <c r="G7" s="3"/>
      <c r="H7" s="5"/>
    </row>
    <row r="8" spans="1:8" ht="15.75" thickBot="1" x14ac:dyDescent="0.3">
      <c r="A8" s="79" t="s">
        <v>4</v>
      </c>
      <c r="B8" s="80"/>
      <c r="C8" s="80"/>
      <c r="D8" s="80"/>
      <c r="E8" s="80"/>
      <c r="F8" s="80"/>
      <c r="G8" s="80"/>
      <c r="H8" s="81"/>
    </row>
    <row r="9" spans="1:8" x14ac:dyDescent="0.25">
      <c r="A9" s="6"/>
      <c r="B9" s="7"/>
      <c r="C9" s="8" t="s">
        <v>27</v>
      </c>
      <c r="D9" s="9" t="s">
        <v>5</v>
      </c>
      <c r="E9" s="10"/>
      <c r="F9" s="69" t="s">
        <v>6</v>
      </c>
      <c r="G9" s="70"/>
      <c r="H9" s="71"/>
    </row>
    <row r="10" spans="1:8" x14ac:dyDescent="0.25">
      <c r="A10" s="11"/>
      <c r="B10" s="12"/>
      <c r="C10" s="13"/>
      <c r="D10" s="14"/>
      <c r="E10" s="12"/>
      <c r="F10" s="11"/>
      <c r="G10" s="12"/>
      <c r="H10" s="15"/>
    </row>
    <row r="11" spans="1:8" ht="15.75" thickBot="1" x14ac:dyDescent="0.3">
      <c r="A11" s="11"/>
      <c r="B11" s="12"/>
      <c r="C11" s="13"/>
      <c r="D11" s="14" t="s">
        <v>7</v>
      </c>
      <c r="E11" s="12"/>
      <c r="F11" s="16"/>
      <c r="G11" s="17"/>
      <c r="H11" s="18"/>
    </row>
    <row r="12" spans="1:8" ht="26.25" thickBot="1" x14ac:dyDescent="0.3">
      <c r="A12" s="16"/>
      <c r="B12" s="17"/>
      <c r="C12" s="13"/>
      <c r="D12" s="14"/>
      <c r="E12" s="12"/>
      <c r="F12" s="8" t="s">
        <v>8</v>
      </c>
      <c r="G12" s="9" t="s">
        <v>9</v>
      </c>
      <c r="H12" s="19" t="s">
        <v>10</v>
      </c>
    </row>
    <row r="13" spans="1:8" x14ac:dyDescent="0.25">
      <c r="A13" s="20" t="s">
        <v>11</v>
      </c>
      <c r="B13" s="21" t="s">
        <v>12</v>
      </c>
      <c r="C13" s="13"/>
      <c r="D13" s="14"/>
      <c r="E13" s="12"/>
      <c r="F13" s="13" t="s">
        <v>13</v>
      </c>
      <c r="G13" s="14"/>
      <c r="H13" s="22"/>
    </row>
    <row r="14" spans="1:8" x14ac:dyDescent="0.25">
      <c r="A14" s="23" t="s">
        <v>29</v>
      </c>
      <c r="B14" s="24"/>
      <c r="C14" s="25"/>
      <c r="D14" s="26"/>
      <c r="F14" s="27"/>
      <c r="G14" s="28"/>
      <c r="H14" s="29"/>
    </row>
    <row r="15" spans="1:8" x14ac:dyDescent="0.25">
      <c r="A15" s="30" t="s">
        <v>14</v>
      </c>
      <c r="B15" s="24"/>
      <c r="C15" s="72" t="s">
        <v>26</v>
      </c>
      <c r="D15" s="73"/>
      <c r="E15" s="74"/>
      <c r="F15" s="31"/>
      <c r="G15" s="32"/>
      <c r="H15" s="33">
        <v>1041012.39</v>
      </c>
    </row>
    <row r="16" spans="1:8" x14ac:dyDescent="0.25">
      <c r="A16" s="30"/>
      <c r="B16" s="43" t="s">
        <v>15</v>
      </c>
      <c r="C16" s="35" t="s">
        <v>31</v>
      </c>
      <c r="D16" s="50">
        <v>78288</v>
      </c>
      <c r="E16" s="44"/>
      <c r="F16" s="55">
        <v>2657.62</v>
      </c>
      <c r="G16" s="45"/>
      <c r="H16" s="42">
        <f>SUM(H15-F16+G16)</f>
        <v>1038354.77</v>
      </c>
    </row>
    <row r="17" spans="1:8" x14ac:dyDescent="0.25">
      <c r="A17" s="30"/>
      <c r="B17" s="34" t="s">
        <v>15</v>
      </c>
      <c r="C17" s="35" t="s">
        <v>30</v>
      </c>
      <c r="D17" s="51">
        <v>78289</v>
      </c>
      <c r="E17" s="36"/>
      <c r="F17" s="52">
        <v>167054.57999999999</v>
      </c>
      <c r="G17" s="37"/>
      <c r="H17" s="42">
        <f t="shared" ref="H17:H71" si="0">SUM(H16-F17+G17)</f>
        <v>871300.19000000006</v>
      </c>
    </row>
    <row r="18" spans="1:8" x14ac:dyDescent="0.25">
      <c r="A18" s="30"/>
      <c r="B18" s="34" t="s">
        <v>15</v>
      </c>
      <c r="C18" s="35" t="s">
        <v>32</v>
      </c>
      <c r="D18" s="51">
        <v>78290</v>
      </c>
      <c r="E18" s="36"/>
      <c r="F18" s="52">
        <v>30000</v>
      </c>
      <c r="G18" s="37"/>
      <c r="H18" s="42">
        <f t="shared" si="0"/>
        <v>841300.19000000006</v>
      </c>
    </row>
    <row r="19" spans="1:8" x14ac:dyDescent="0.25">
      <c r="A19" s="30"/>
      <c r="B19" s="34" t="s">
        <v>15</v>
      </c>
      <c r="C19" s="35" t="s">
        <v>33</v>
      </c>
      <c r="D19" s="51">
        <v>78291</v>
      </c>
      <c r="E19" s="36"/>
      <c r="F19" s="52">
        <v>17434.88</v>
      </c>
      <c r="G19" s="37"/>
      <c r="H19" s="42">
        <f>SUM(H18-F19+G19)</f>
        <v>823865.31</v>
      </c>
    </row>
    <row r="20" spans="1:8" x14ac:dyDescent="0.25">
      <c r="A20" s="30"/>
      <c r="B20" s="34" t="s">
        <v>15</v>
      </c>
      <c r="C20" s="35" t="s">
        <v>34</v>
      </c>
      <c r="D20" s="51">
        <v>78292</v>
      </c>
      <c r="E20" s="36"/>
      <c r="F20" s="52">
        <v>20021.78</v>
      </c>
      <c r="G20" s="37"/>
      <c r="H20" s="42">
        <f t="shared" si="0"/>
        <v>803843.53</v>
      </c>
    </row>
    <row r="21" spans="1:8" x14ac:dyDescent="0.25">
      <c r="A21" s="30"/>
      <c r="B21" s="34" t="s">
        <v>15</v>
      </c>
      <c r="C21" s="38" t="s">
        <v>35</v>
      </c>
      <c r="D21" s="51">
        <v>78293</v>
      </c>
      <c r="E21" s="36"/>
      <c r="F21" s="52">
        <v>135600</v>
      </c>
      <c r="G21" s="39"/>
      <c r="H21" s="42">
        <f t="shared" si="0"/>
        <v>668243.53</v>
      </c>
    </row>
    <row r="22" spans="1:8" x14ac:dyDescent="0.25">
      <c r="A22" s="30"/>
      <c r="B22" s="34"/>
      <c r="C22" s="38" t="s">
        <v>36</v>
      </c>
      <c r="D22" s="51"/>
      <c r="E22" s="36"/>
      <c r="F22" s="52"/>
      <c r="G22" s="39"/>
      <c r="H22" s="42">
        <f t="shared" si="0"/>
        <v>668243.53</v>
      </c>
    </row>
    <row r="23" spans="1:8" ht="25.5" x14ac:dyDescent="0.25">
      <c r="A23" s="30"/>
      <c r="B23" s="34" t="s">
        <v>15</v>
      </c>
      <c r="C23" s="38" t="s">
        <v>37</v>
      </c>
      <c r="D23" s="51">
        <v>78295</v>
      </c>
      <c r="E23" s="36"/>
      <c r="F23" s="52">
        <v>6333.54</v>
      </c>
      <c r="G23" s="39"/>
      <c r="H23" s="42">
        <f t="shared" si="0"/>
        <v>661909.99</v>
      </c>
    </row>
    <row r="24" spans="1:8" x14ac:dyDescent="0.25">
      <c r="A24" s="30"/>
      <c r="B24" s="34" t="s">
        <v>15</v>
      </c>
      <c r="C24" s="38" t="s">
        <v>38</v>
      </c>
      <c r="D24" s="51">
        <v>78296</v>
      </c>
      <c r="E24" s="36"/>
      <c r="F24" s="52">
        <v>4725</v>
      </c>
      <c r="G24" s="39"/>
      <c r="H24" s="42">
        <f t="shared" si="0"/>
        <v>657184.99</v>
      </c>
    </row>
    <row r="25" spans="1:8" ht="25.5" x14ac:dyDescent="0.25">
      <c r="A25" s="30"/>
      <c r="B25" s="34" t="s">
        <v>15</v>
      </c>
      <c r="C25" s="38" t="s">
        <v>39</v>
      </c>
      <c r="D25" s="51">
        <v>78297</v>
      </c>
      <c r="E25" s="36"/>
      <c r="F25" s="52">
        <v>10909.92</v>
      </c>
      <c r="G25" s="39"/>
      <c r="H25" s="42">
        <f t="shared" si="0"/>
        <v>646275.06999999995</v>
      </c>
    </row>
    <row r="26" spans="1:8" x14ac:dyDescent="0.25">
      <c r="A26" s="30"/>
      <c r="B26" s="34" t="s">
        <v>47</v>
      </c>
      <c r="C26" s="38" t="s">
        <v>52</v>
      </c>
      <c r="D26" s="51">
        <v>1064732408</v>
      </c>
      <c r="E26" s="36"/>
      <c r="F26" s="52"/>
      <c r="G26" s="39">
        <v>3635.36</v>
      </c>
      <c r="H26" s="42">
        <f t="shared" si="0"/>
        <v>649910.42999999993</v>
      </c>
    </row>
    <row r="27" spans="1:8" x14ac:dyDescent="0.25">
      <c r="A27" s="30"/>
      <c r="B27" s="34" t="s">
        <v>45</v>
      </c>
      <c r="C27" s="38" t="s">
        <v>46</v>
      </c>
      <c r="D27" s="51">
        <v>10244731</v>
      </c>
      <c r="E27" s="36"/>
      <c r="F27" s="52"/>
      <c r="G27" s="39">
        <v>540.32000000000005</v>
      </c>
      <c r="H27" s="42">
        <f t="shared" si="0"/>
        <v>650450.74999999988</v>
      </c>
    </row>
    <row r="28" spans="1:8" ht="25.5" x14ac:dyDescent="0.25">
      <c r="A28" s="30"/>
      <c r="B28" s="34" t="s">
        <v>16</v>
      </c>
      <c r="C28" s="38" t="s">
        <v>40</v>
      </c>
      <c r="D28" s="51">
        <v>78298</v>
      </c>
      <c r="E28" s="36"/>
      <c r="F28" s="52">
        <v>124082.6</v>
      </c>
      <c r="G28" s="39"/>
      <c r="H28" s="42">
        <f t="shared" si="0"/>
        <v>526368.14999999991</v>
      </c>
    </row>
    <row r="29" spans="1:8" x14ac:dyDescent="0.25">
      <c r="A29" s="30"/>
      <c r="B29" s="34" t="s">
        <v>16</v>
      </c>
      <c r="C29" s="38" t="s">
        <v>41</v>
      </c>
      <c r="D29" s="51">
        <v>78299</v>
      </c>
      <c r="E29" s="36"/>
      <c r="F29" s="52">
        <v>23916.02</v>
      </c>
      <c r="G29" s="39"/>
      <c r="H29" s="42">
        <f t="shared" si="0"/>
        <v>502452.12999999989</v>
      </c>
    </row>
    <row r="30" spans="1:8" x14ac:dyDescent="0.25">
      <c r="A30" s="30"/>
      <c r="B30" s="34" t="s">
        <v>16</v>
      </c>
      <c r="C30" s="38" t="s">
        <v>42</v>
      </c>
      <c r="D30" s="51"/>
      <c r="E30" s="36"/>
      <c r="F30" s="52"/>
      <c r="G30" s="39"/>
      <c r="H30" s="42">
        <f t="shared" si="0"/>
        <v>502452.12999999989</v>
      </c>
    </row>
    <row r="31" spans="1:8" ht="25.5" x14ac:dyDescent="0.25">
      <c r="A31" s="30"/>
      <c r="B31" s="34" t="s">
        <v>16</v>
      </c>
      <c r="C31" s="38" t="s">
        <v>43</v>
      </c>
      <c r="D31" s="51">
        <v>78300</v>
      </c>
      <c r="E31" s="36"/>
      <c r="F31" s="52">
        <v>148521.88</v>
      </c>
      <c r="G31" s="39"/>
      <c r="H31" s="42">
        <f t="shared" si="0"/>
        <v>353930.24999999988</v>
      </c>
    </row>
    <row r="32" spans="1:8" x14ac:dyDescent="0.25">
      <c r="A32" s="30"/>
      <c r="B32" s="34" t="s">
        <v>16</v>
      </c>
      <c r="C32" s="38" t="s">
        <v>44</v>
      </c>
      <c r="D32" s="51">
        <v>78301</v>
      </c>
      <c r="E32" s="36"/>
      <c r="F32" s="52">
        <v>23222.959999999999</v>
      </c>
      <c r="G32" s="39"/>
      <c r="H32" s="42">
        <f t="shared" si="0"/>
        <v>330707.28999999986</v>
      </c>
    </row>
    <row r="33" spans="1:8" x14ac:dyDescent="0.25">
      <c r="A33" s="30"/>
      <c r="B33" s="34" t="s">
        <v>48</v>
      </c>
      <c r="C33" s="38" t="s">
        <v>49</v>
      </c>
      <c r="D33" s="51">
        <v>78302</v>
      </c>
      <c r="E33" s="36"/>
      <c r="F33" s="52">
        <v>35518.32</v>
      </c>
      <c r="G33" s="39"/>
      <c r="H33" s="42">
        <f t="shared" si="0"/>
        <v>295188.96999999986</v>
      </c>
    </row>
    <row r="34" spans="1:8" x14ac:dyDescent="0.25">
      <c r="A34" s="30"/>
      <c r="B34" s="34" t="s">
        <v>48</v>
      </c>
      <c r="C34" s="38" t="s">
        <v>50</v>
      </c>
      <c r="D34" s="51">
        <v>78303</v>
      </c>
      <c r="E34" s="36"/>
      <c r="F34" s="53">
        <v>18589.09</v>
      </c>
      <c r="G34" s="39"/>
      <c r="H34" s="42">
        <f t="shared" si="0"/>
        <v>276599.87999999983</v>
      </c>
    </row>
    <row r="35" spans="1:8" x14ac:dyDescent="0.25">
      <c r="A35" s="30"/>
      <c r="B35" s="34" t="s">
        <v>51</v>
      </c>
      <c r="C35" s="38" t="s">
        <v>46</v>
      </c>
      <c r="D35" s="51">
        <v>10773102</v>
      </c>
      <c r="E35" s="36"/>
      <c r="F35" s="53"/>
      <c r="G35" s="39">
        <v>188760.87</v>
      </c>
      <c r="H35" s="42">
        <f t="shared" si="0"/>
        <v>465360.74999999983</v>
      </c>
    </row>
    <row r="36" spans="1:8" x14ac:dyDescent="0.25">
      <c r="A36" s="30"/>
      <c r="B36" s="34" t="s">
        <v>51</v>
      </c>
      <c r="C36" s="38" t="s">
        <v>53</v>
      </c>
      <c r="D36" s="51">
        <v>78304</v>
      </c>
      <c r="E36" s="36"/>
      <c r="F36" s="53">
        <v>25000</v>
      </c>
      <c r="G36" s="39"/>
      <c r="H36" s="42">
        <f t="shared" si="0"/>
        <v>440360.74999999983</v>
      </c>
    </row>
    <row r="37" spans="1:8" x14ac:dyDescent="0.25">
      <c r="A37" s="30"/>
      <c r="B37" s="34"/>
      <c r="C37" s="38" t="s">
        <v>54</v>
      </c>
      <c r="D37" s="51"/>
      <c r="E37" s="36"/>
      <c r="F37" s="53"/>
      <c r="G37" s="40"/>
      <c r="H37" s="42">
        <f t="shared" si="0"/>
        <v>440360.74999999983</v>
      </c>
    </row>
    <row r="38" spans="1:8" ht="25.5" x14ac:dyDescent="0.25">
      <c r="A38" s="30"/>
      <c r="B38" s="34" t="s">
        <v>51</v>
      </c>
      <c r="C38" s="38" t="s">
        <v>68</v>
      </c>
      <c r="D38" s="51">
        <v>1083273055</v>
      </c>
      <c r="E38" s="36"/>
      <c r="F38" s="53">
        <v>100000</v>
      </c>
      <c r="G38" s="40"/>
      <c r="H38" s="42">
        <f t="shared" si="0"/>
        <v>340360.74999999983</v>
      </c>
    </row>
    <row r="39" spans="1:8" ht="25.5" x14ac:dyDescent="0.25">
      <c r="A39" s="30"/>
      <c r="B39" s="34" t="s">
        <v>51</v>
      </c>
      <c r="C39" s="38" t="s">
        <v>69</v>
      </c>
      <c r="D39" s="51">
        <v>1083268971</v>
      </c>
      <c r="E39" s="36"/>
      <c r="F39" s="53"/>
      <c r="G39" s="40">
        <v>2500000</v>
      </c>
      <c r="H39" s="42">
        <f t="shared" si="0"/>
        <v>2840360.75</v>
      </c>
    </row>
    <row r="40" spans="1:8" ht="25.5" x14ac:dyDescent="0.25">
      <c r="A40" s="30"/>
      <c r="B40" s="34" t="s">
        <v>51</v>
      </c>
      <c r="C40" s="38" t="s">
        <v>70</v>
      </c>
      <c r="D40" s="51">
        <v>1083245197</v>
      </c>
      <c r="E40" s="36"/>
      <c r="F40" s="53">
        <v>41251.64</v>
      </c>
      <c r="G40" s="40"/>
      <c r="H40" s="42">
        <f t="shared" si="0"/>
        <v>2799109.11</v>
      </c>
    </row>
    <row r="41" spans="1:8" ht="38.25" x14ac:dyDescent="0.25">
      <c r="A41" s="30"/>
      <c r="B41" s="34" t="s">
        <v>51</v>
      </c>
      <c r="C41" s="38" t="s">
        <v>71</v>
      </c>
      <c r="D41" s="51">
        <v>1083252414</v>
      </c>
      <c r="E41" s="36"/>
      <c r="F41" s="53">
        <v>37126.660000000003</v>
      </c>
      <c r="G41" s="40"/>
      <c r="H41" s="42">
        <f t="shared" si="0"/>
        <v>2761982.4499999997</v>
      </c>
    </row>
    <row r="42" spans="1:8" ht="25.5" x14ac:dyDescent="0.25">
      <c r="A42" s="30"/>
      <c r="B42" s="34" t="s">
        <v>55</v>
      </c>
      <c r="C42" s="38" t="s">
        <v>56</v>
      </c>
      <c r="D42" s="51">
        <v>78305</v>
      </c>
      <c r="E42" s="36"/>
      <c r="F42" s="53">
        <v>8835</v>
      </c>
      <c r="G42" s="40"/>
      <c r="H42" s="42">
        <f t="shared" si="0"/>
        <v>2753147.4499999997</v>
      </c>
    </row>
    <row r="43" spans="1:8" x14ac:dyDescent="0.25">
      <c r="A43" s="30"/>
      <c r="B43" s="34" t="s">
        <v>55</v>
      </c>
      <c r="C43" s="38" t="s">
        <v>57</v>
      </c>
      <c r="D43" s="51">
        <v>78306</v>
      </c>
      <c r="E43" s="36"/>
      <c r="F43" s="53">
        <v>186725.15</v>
      </c>
      <c r="G43" s="40"/>
      <c r="H43" s="42">
        <f t="shared" si="0"/>
        <v>2566422.2999999998</v>
      </c>
    </row>
    <row r="44" spans="1:8" ht="25.5" x14ac:dyDescent="0.25">
      <c r="A44" s="30"/>
      <c r="B44" s="34" t="s">
        <v>55</v>
      </c>
      <c r="C44" s="38" t="s">
        <v>58</v>
      </c>
      <c r="D44" s="51">
        <v>78307</v>
      </c>
      <c r="E44" s="36"/>
      <c r="F44" s="53">
        <v>20730.18</v>
      </c>
      <c r="G44" s="40"/>
      <c r="H44" s="42">
        <f t="shared" si="0"/>
        <v>2545692.1199999996</v>
      </c>
    </row>
    <row r="45" spans="1:8" ht="25.5" x14ac:dyDescent="0.25">
      <c r="A45" s="30"/>
      <c r="B45" s="34" t="s">
        <v>55</v>
      </c>
      <c r="C45" s="38" t="s">
        <v>59</v>
      </c>
      <c r="D45" s="51">
        <v>78308</v>
      </c>
      <c r="E45" s="36"/>
      <c r="F45" s="53">
        <v>3830.51</v>
      </c>
      <c r="G45" s="40"/>
      <c r="H45" s="42">
        <f t="shared" si="0"/>
        <v>2541861.61</v>
      </c>
    </row>
    <row r="46" spans="1:8" ht="38.25" x14ac:dyDescent="0.25">
      <c r="A46" s="30"/>
      <c r="B46" s="34" t="s">
        <v>55</v>
      </c>
      <c r="C46" s="38" t="s">
        <v>60</v>
      </c>
      <c r="D46" s="51">
        <v>78309</v>
      </c>
      <c r="E46" s="36"/>
      <c r="F46" s="53">
        <v>3955</v>
      </c>
      <c r="G46" s="40"/>
      <c r="H46" s="42">
        <f t="shared" si="0"/>
        <v>2537906.61</v>
      </c>
    </row>
    <row r="47" spans="1:8" ht="25.5" x14ac:dyDescent="0.25">
      <c r="A47" s="30"/>
      <c r="B47" s="34" t="s">
        <v>55</v>
      </c>
      <c r="C47" s="38" t="s">
        <v>61</v>
      </c>
      <c r="D47" s="51">
        <v>78310</v>
      </c>
      <c r="E47" s="36"/>
      <c r="F47" s="53">
        <v>4789.2</v>
      </c>
      <c r="G47" s="40"/>
      <c r="H47" s="42">
        <f t="shared" si="0"/>
        <v>2533117.4099999997</v>
      </c>
    </row>
    <row r="48" spans="1:8" ht="25.5" x14ac:dyDescent="0.25">
      <c r="A48" s="30"/>
      <c r="B48" s="34" t="s">
        <v>62</v>
      </c>
      <c r="C48" s="38" t="s">
        <v>63</v>
      </c>
      <c r="D48" s="51">
        <v>78311</v>
      </c>
      <c r="E48" s="36"/>
      <c r="F48" s="53">
        <v>194712.78</v>
      </c>
      <c r="G48" s="40"/>
      <c r="H48" s="42">
        <f t="shared" si="0"/>
        <v>2338404.63</v>
      </c>
    </row>
    <row r="49" spans="1:8" ht="25.5" x14ac:dyDescent="0.25">
      <c r="A49" s="30"/>
      <c r="B49" s="34" t="s">
        <v>62</v>
      </c>
      <c r="C49" s="38" t="s">
        <v>64</v>
      </c>
      <c r="D49" s="51">
        <v>78312</v>
      </c>
      <c r="E49" s="36"/>
      <c r="F49" s="53">
        <v>2493.75</v>
      </c>
      <c r="G49" s="40"/>
      <c r="H49" s="42">
        <f t="shared" si="0"/>
        <v>2335910.88</v>
      </c>
    </row>
    <row r="50" spans="1:8" ht="25.5" x14ac:dyDescent="0.25">
      <c r="A50" s="30"/>
      <c r="B50" s="34" t="s">
        <v>62</v>
      </c>
      <c r="C50" s="38" t="s">
        <v>65</v>
      </c>
      <c r="D50" s="51">
        <v>78313</v>
      </c>
      <c r="E50" s="36"/>
      <c r="F50" s="53">
        <v>111314.78</v>
      </c>
      <c r="G50" s="40"/>
      <c r="H50" s="42">
        <f t="shared" si="0"/>
        <v>2224596.1</v>
      </c>
    </row>
    <row r="51" spans="1:8" ht="38.25" x14ac:dyDescent="0.25">
      <c r="A51" s="30"/>
      <c r="B51" s="34" t="s">
        <v>62</v>
      </c>
      <c r="C51" s="38" t="s">
        <v>66</v>
      </c>
      <c r="D51" s="51">
        <v>78314</v>
      </c>
      <c r="E51" s="36"/>
      <c r="F51" s="53">
        <v>15000</v>
      </c>
      <c r="G51" s="40"/>
      <c r="H51" s="42">
        <f t="shared" si="0"/>
        <v>2209596.1</v>
      </c>
    </row>
    <row r="52" spans="1:8" ht="25.5" x14ac:dyDescent="0.25">
      <c r="A52" s="30"/>
      <c r="B52" s="34" t="s">
        <v>62</v>
      </c>
      <c r="C52" s="38" t="s">
        <v>67</v>
      </c>
      <c r="D52" s="51">
        <v>78315</v>
      </c>
      <c r="E52" s="36"/>
      <c r="F52" s="53">
        <v>105558.3</v>
      </c>
      <c r="G52" s="40"/>
      <c r="H52" s="42">
        <f t="shared" si="0"/>
        <v>2104037.8000000003</v>
      </c>
    </row>
    <row r="53" spans="1:8" ht="25.5" x14ac:dyDescent="0.25">
      <c r="A53" s="30"/>
      <c r="B53" s="34" t="s">
        <v>62</v>
      </c>
      <c r="C53" s="38" t="s">
        <v>74</v>
      </c>
      <c r="D53" s="51">
        <v>78316</v>
      </c>
      <c r="E53" s="36"/>
      <c r="F53" s="54">
        <v>35886.89</v>
      </c>
      <c r="G53" s="40"/>
      <c r="H53" s="42">
        <f t="shared" si="0"/>
        <v>2068150.9100000004</v>
      </c>
    </row>
    <row r="54" spans="1:8" ht="25.5" x14ac:dyDescent="0.25">
      <c r="A54" s="30"/>
      <c r="B54" s="34" t="s">
        <v>62</v>
      </c>
      <c r="C54" s="38" t="s">
        <v>73</v>
      </c>
      <c r="D54" s="51">
        <v>78317</v>
      </c>
      <c r="E54" s="36"/>
      <c r="F54" s="54">
        <v>2610</v>
      </c>
      <c r="G54" s="40"/>
      <c r="H54" s="42">
        <f t="shared" si="0"/>
        <v>2065540.9100000004</v>
      </c>
    </row>
    <row r="55" spans="1:8" ht="25.5" x14ac:dyDescent="0.25">
      <c r="A55" s="30"/>
      <c r="B55" s="34" t="s">
        <v>62</v>
      </c>
      <c r="C55" s="38" t="s">
        <v>72</v>
      </c>
      <c r="D55" s="51">
        <v>78318</v>
      </c>
      <c r="E55" s="36"/>
      <c r="F55" s="54">
        <v>4462</v>
      </c>
      <c r="G55" s="40"/>
      <c r="H55" s="42">
        <f t="shared" si="0"/>
        <v>2061078.9100000004</v>
      </c>
    </row>
    <row r="56" spans="1:8" ht="25.5" x14ac:dyDescent="0.25">
      <c r="A56" s="30"/>
      <c r="B56" s="34" t="s">
        <v>62</v>
      </c>
      <c r="C56" s="38" t="s">
        <v>75</v>
      </c>
      <c r="D56" s="51">
        <v>78319</v>
      </c>
      <c r="E56" s="36"/>
      <c r="F56" s="54">
        <v>14850</v>
      </c>
      <c r="G56" s="40"/>
      <c r="H56" s="42">
        <f t="shared" si="0"/>
        <v>2046228.9100000004</v>
      </c>
    </row>
    <row r="57" spans="1:8" ht="25.5" x14ac:dyDescent="0.25">
      <c r="A57" s="30"/>
      <c r="B57" s="34" t="s">
        <v>62</v>
      </c>
      <c r="C57" s="38" t="s">
        <v>76</v>
      </c>
      <c r="D57" s="51">
        <v>78320</v>
      </c>
      <c r="E57" s="36"/>
      <c r="F57" s="53">
        <v>23916.02</v>
      </c>
      <c r="G57" s="40"/>
      <c r="H57" s="42">
        <f t="shared" si="0"/>
        <v>2022312.8900000004</v>
      </c>
    </row>
    <row r="58" spans="1:8" ht="25.5" x14ac:dyDescent="0.25">
      <c r="A58" s="30"/>
      <c r="B58" s="34" t="s">
        <v>62</v>
      </c>
      <c r="C58" s="38" t="s">
        <v>77</v>
      </c>
      <c r="D58" s="51">
        <v>78321</v>
      </c>
      <c r="E58" s="36"/>
      <c r="F58" s="53">
        <v>20753</v>
      </c>
      <c r="G58" s="40"/>
      <c r="H58" s="42">
        <f t="shared" si="0"/>
        <v>2001559.8900000004</v>
      </c>
    </row>
    <row r="59" spans="1:8" ht="25.5" x14ac:dyDescent="0.25">
      <c r="A59" s="30"/>
      <c r="B59" s="34" t="s">
        <v>62</v>
      </c>
      <c r="C59" s="38" t="s">
        <v>78</v>
      </c>
      <c r="D59" s="51">
        <v>78323</v>
      </c>
      <c r="E59" s="36"/>
      <c r="F59" s="53">
        <v>18080</v>
      </c>
      <c r="G59" s="40"/>
      <c r="H59" s="42">
        <f t="shared" si="0"/>
        <v>1983479.8900000004</v>
      </c>
    </row>
    <row r="60" spans="1:8" ht="25.5" x14ac:dyDescent="0.25">
      <c r="A60" s="30"/>
      <c r="B60" s="34" t="s">
        <v>62</v>
      </c>
      <c r="C60" s="38" t="s">
        <v>79</v>
      </c>
      <c r="D60" s="51">
        <v>78324</v>
      </c>
      <c r="E60" s="36"/>
      <c r="F60" s="53">
        <v>4723.3999999999996</v>
      </c>
      <c r="G60" s="40"/>
      <c r="H60" s="42">
        <f t="shared" si="0"/>
        <v>1978756.4900000005</v>
      </c>
    </row>
    <row r="61" spans="1:8" ht="25.5" x14ac:dyDescent="0.25">
      <c r="A61" s="30"/>
      <c r="B61" s="34" t="s">
        <v>62</v>
      </c>
      <c r="C61" s="38" t="s">
        <v>80</v>
      </c>
      <c r="D61" s="51">
        <v>78325</v>
      </c>
      <c r="E61" s="36"/>
      <c r="F61" s="53">
        <v>76271.179999999993</v>
      </c>
      <c r="G61" s="40"/>
      <c r="H61" s="42">
        <f t="shared" si="0"/>
        <v>1902485.3100000005</v>
      </c>
    </row>
    <row r="62" spans="1:8" ht="25.5" x14ac:dyDescent="0.25">
      <c r="A62" s="30"/>
      <c r="B62" s="34" t="s">
        <v>81</v>
      </c>
      <c r="C62" s="38" t="s">
        <v>82</v>
      </c>
      <c r="D62" s="51">
        <v>78326</v>
      </c>
      <c r="E62" s="36"/>
      <c r="F62" s="53">
        <v>397686.55</v>
      </c>
      <c r="G62" s="40"/>
      <c r="H62" s="42">
        <f t="shared" si="0"/>
        <v>1504798.7600000005</v>
      </c>
    </row>
    <row r="63" spans="1:8" x14ac:dyDescent="0.25">
      <c r="A63" s="30"/>
      <c r="B63" s="34" t="s">
        <v>92</v>
      </c>
      <c r="C63" s="38" t="s">
        <v>93</v>
      </c>
      <c r="D63" s="51">
        <v>436853380</v>
      </c>
      <c r="E63" s="36"/>
      <c r="F63" s="53">
        <v>68750</v>
      </c>
      <c r="G63" s="40"/>
      <c r="H63" s="42">
        <f t="shared" si="0"/>
        <v>1436048.7600000005</v>
      </c>
    </row>
    <row r="64" spans="1:8" ht="38.25" x14ac:dyDescent="0.25">
      <c r="A64" s="30"/>
      <c r="B64" s="34" t="s">
        <v>83</v>
      </c>
      <c r="C64" s="38" t="s">
        <v>84</v>
      </c>
      <c r="D64" s="51">
        <v>78327</v>
      </c>
      <c r="E64" s="36"/>
      <c r="F64" s="53">
        <v>8946.39</v>
      </c>
      <c r="G64" s="40"/>
      <c r="H64" s="42">
        <f t="shared" si="0"/>
        <v>1427102.3700000006</v>
      </c>
    </row>
    <row r="65" spans="1:8" x14ac:dyDescent="0.25">
      <c r="A65" s="30"/>
      <c r="B65" s="34" t="s">
        <v>94</v>
      </c>
      <c r="C65" s="38" t="s">
        <v>95</v>
      </c>
      <c r="D65" s="51">
        <v>10101070</v>
      </c>
      <c r="E65" s="36"/>
      <c r="F65" s="53"/>
      <c r="G65" s="40">
        <v>5000</v>
      </c>
      <c r="H65" s="42">
        <f t="shared" si="0"/>
        <v>1432102.3700000006</v>
      </c>
    </row>
    <row r="66" spans="1:8" ht="25.5" x14ac:dyDescent="0.25">
      <c r="A66" s="30"/>
      <c r="B66" s="34" t="s">
        <v>85</v>
      </c>
      <c r="C66" s="38" t="s">
        <v>86</v>
      </c>
      <c r="D66" s="51">
        <v>78328</v>
      </c>
      <c r="E66" s="36"/>
      <c r="F66" s="53">
        <v>8438.48</v>
      </c>
      <c r="G66" s="40"/>
      <c r="H66" s="42">
        <f t="shared" si="0"/>
        <v>1423663.8900000006</v>
      </c>
    </row>
    <row r="67" spans="1:8" x14ac:dyDescent="0.25">
      <c r="A67" s="30"/>
      <c r="B67" s="34" t="s">
        <v>85</v>
      </c>
      <c r="C67" s="38" t="s">
        <v>87</v>
      </c>
      <c r="D67" s="51">
        <v>78329</v>
      </c>
      <c r="E67" s="36"/>
      <c r="F67" s="53">
        <v>2657.62</v>
      </c>
      <c r="G67" s="40"/>
      <c r="H67" s="42">
        <f t="shared" si="0"/>
        <v>1421006.2700000005</v>
      </c>
    </row>
    <row r="68" spans="1:8" ht="25.5" x14ac:dyDescent="0.25">
      <c r="A68" s="30"/>
      <c r="B68" s="34" t="s">
        <v>85</v>
      </c>
      <c r="C68" s="38" t="s">
        <v>88</v>
      </c>
      <c r="D68" s="51">
        <v>78330</v>
      </c>
      <c r="E68" s="36"/>
      <c r="F68" s="53">
        <v>37916.9</v>
      </c>
      <c r="G68" s="40"/>
      <c r="H68" s="42">
        <f t="shared" si="0"/>
        <v>1383089.3700000006</v>
      </c>
    </row>
    <row r="69" spans="1:8" ht="25.5" x14ac:dyDescent="0.25">
      <c r="A69" s="30"/>
      <c r="B69" s="34" t="s">
        <v>85</v>
      </c>
      <c r="C69" s="38" t="s">
        <v>89</v>
      </c>
      <c r="D69" s="51">
        <v>78331</v>
      </c>
      <c r="E69" s="36"/>
      <c r="F69" s="53">
        <v>1121.3800000000001</v>
      </c>
      <c r="G69" s="40"/>
      <c r="H69" s="42">
        <f t="shared" si="0"/>
        <v>1381967.9900000007</v>
      </c>
    </row>
    <row r="70" spans="1:8" ht="38.25" x14ac:dyDescent="0.25">
      <c r="A70" s="30"/>
      <c r="B70" s="34" t="s">
        <v>85</v>
      </c>
      <c r="C70" s="38" t="s">
        <v>90</v>
      </c>
      <c r="D70" s="51">
        <v>78332</v>
      </c>
      <c r="E70" s="36"/>
      <c r="F70" s="53">
        <v>10000</v>
      </c>
      <c r="G70" s="40"/>
      <c r="H70" s="42">
        <f t="shared" si="0"/>
        <v>1371967.9900000007</v>
      </c>
    </row>
    <row r="71" spans="1:8" x14ac:dyDescent="0.25">
      <c r="A71" s="30"/>
      <c r="B71" s="34" t="s">
        <v>85</v>
      </c>
      <c r="C71" s="38" t="s">
        <v>91</v>
      </c>
      <c r="D71" s="51"/>
      <c r="E71" s="36"/>
      <c r="F71" s="53">
        <v>3427.43</v>
      </c>
      <c r="G71" s="40"/>
      <c r="H71" s="42">
        <f t="shared" si="0"/>
        <v>1368540.5600000008</v>
      </c>
    </row>
    <row r="72" spans="1:8" x14ac:dyDescent="0.25">
      <c r="A72" s="30"/>
      <c r="B72" s="34"/>
      <c r="C72" s="35"/>
      <c r="D72" s="26"/>
      <c r="E72" s="36"/>
      <c r="F72" s="53">
        <f>SUM(F16:F71)</f>
        <v>2370408.38</v>
      </c>
      <c r="G72" s="53">
        <f>SUM(G16:G71)</f>
        <v>2697936.55</v>
      </c>
      <c r="H72" s="46"/>
    </row>
    <row r="75" spans="1:8" x14ac:dyDescent="0.25">
      <c r="A75" s="48" t="s">
        <v>17</v>
      </c>
      <c r="B75" s="47"/>
      <c r="C75" s="41" t="s">
        <v>24</v>
      </c>
    </row>
    <row r="76" spans="1:8" x14ac:dyDescent="0.25">
      <c r="A76" s="49"/>
      <c r="B76" s="47"/>
      <c r="C76" s="49" t="s">
        <v>25</v>
      </c>
    </row>
    <row r="77" spans="1:8" x14ac:dyDescent="0.25">
      <c r="A77" s="49"/>
      <c r="B77" s="49"/>
      <c r="C77" s="49"/>
    </row>
    <row r="78" spans="1:8" x14ac:dyDescent="0.25">
      <c r="A78" s="49" t="s">
        <v>18</v>
      </c>
      <c r="B78" s="49"/>
      <c r="C78" s="41" t="s">
        <v>19</v>
      </c>
    </row>
    <row r="79" spans="1:8" x14ac:dyDescent="0.25">
      <c r="A79" s="49"/>
      <c r="B79" s="49"/>
      <c r="C79" s="49" t="s">
        <v>20</v>
      </c>
    </row>
    <row r="80" spans="1:8" x14ac:dyDescent="0.25">
      <c r="A80" s="49"/>
      <c r="B80" s="49"/>
      <c r="C80" s="49"/>
    </row>
    <row r="81" spans="1:3" x14ac:dyDescent="0.25">
      <c r="A81" s="49" t="s">
        <v>21</v>
      </c>
      <c r="B81" s="49"/>
      <c r="C81" s="41" t="s">
        <v>22</v>
      </c>
    </row>
    <row r="82" spans="1:3" x14ac:dyDescent="0.25">
      <c r="A82" s="49"/>
      <c r="B82" s="49"/>
      <c r="C82" s="49" t="s">
        <v>23</v>
      </c>
    </row>
    <row r="83" spans="1:3" x14ac:dyDescent="0.25">
      <c r="A83" s="49"/>
      <c r="B83" s="49"/>
      <c r="C83" s="49"/>
    </row>
  </sheetData>
  <mergeCells count="8">
    <mergeCell ref="F9:H9"/>
    <mergeCell ref="C15:E15"/>
    <mergeCell ref="A2:H2"/>
    <mergeCell ref="A3:H3"/>
    <mergeCell ref="A4:H4"/>
    <mergeCell ref="A5:H5"/>
    <mergeCell ref="A6:H6"/>
    <mergeCell ref="A8:H8"/>
  </mergeCells>
  <pageMargins left="0.7" right="0.7" top="0.75" bottom="0.75" header="0.3" footer="0.3"/>
  <pageSetup paperSize="9" scale="8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92"/>
  <sheetViews>
    <sheetView topLeftCell="A41" workbookViewId="0">
      <selection activeCell="E48" sqref="E48"/>
    </sheetView>
  </sheetViews>
  <sheetFormatPr baseColWidth="10" defaultRowHeight="15" x14ac:dyDescent="0.25"/>
  <cols>
    <col min="3" max="3" width="48.28515625" customWidth="1"/>
    <col min="5" max="5" width="1.85546875" customWidth="1"/>
    <col min="8" max="8" width="11.7109375" bestFit="1" customWidth="1"/>
  </cols>
  <sheetData>
    <row r="4" spans="1:8" ht="22.5" x14ac:dyDescent="0.25">
      <c r="A4" s="75" t="s">
        <v>0</v>
      </c>
      <c r="B4" s="75"/>
      <c r="C4" s="75"/>
      <c r="D4" s="75"/>
      <c r="E4" s="75"/>
      <c r="F4" s="75"/>
      <c r="G4" s="75"/>
      <c r="H4" s="75"/>
    </row>
    <row r="5" spans="1:8" x14ac:dyDescent="0.25">
      <c r="A5" s="76" t="s">
        <v>1</v>
      </c>
      <c r="B5" s="76"/>
      <c r="C5" s="76"/>
      <c r="D5" s="76"/>
      <c r="E5" s="76"/>
      <c r="F5" s="76"/>
      <c r="G5" s="76"/>
      <c r="H5" s="76"/>
    </row>
    <row r="6" spans="1:8" ht="19.5" x14ac:dyDescent="0.25">
      <c r="A6" s="77" t="s">
        <v>2</v>
      </c>
      <c r="B6" s="77"/>
      <c r="C6" s="77"/>
      <c r="D6" s="77"/>
      <c r="E6" s="77"/>
      <c r="F6" s="77"/>
      <c r="G6" s="77"/>
      <c r="H6" s="77"/>
    </row>
    <row r="7" spans="1:8" x14ac:dyDescent="0.25">
      <c r="A7" s="78" t="s">
        <v>3</v>
      </c>
      <c r="B7" s="78"/>
      <c r="C7" s="78"/>
      <c r="D7" s="78"/>
      <c r="E7" s="78"/>
      <c r="F7" s="78"/>
      <c r="G7" s="78"/>
      <c r="H7" s="78"/>
    </row>
    <row r="8" spans="1:8" ht="20.25" thickBot="1" x14ac:dyDescent="0.3">
      <c r="A8" s="77" t="s">
        <v>96</v>
      </c>
      <c r="B8" s="77"/>
      <c r="C8" s="77"/>
      <c r="D8" s="77"/>
      <c r="E8" s="77"/>
      <c r="F8" s="77"/>
      <c r="G8" s="77"/>
      <c r="H8" s="77"/>
    </row>
    <row r="9" spans="1:8" ht="21" x14ac:dyDescent="0.25">
      <c r="A9" s="2"/>
      <c r="B9" s="3"/>
      <c r="C9" s="4"/>
      <c r="D9" s="3"/>
      <c r="E9" s="3"/>
      <c r="F9" s="3"/>
      <c r="G9" s="3"/>
      <c r="H9" s="5"/>
    </row>
    <row r="10" spans="1:8" ht="15.75" thickBot="1" x14ac:dyDescent="0.3">
      <c r="A10" s="79" t="s">
        <v>4</v>
      </c>
      <c r="B10" s="80"/>
      <c r="C10" s="80"/>
      <c r="D10" s="80"/>
      <c r="E10" s="80"/>
      <c r="F10" s="80"/>
      <c r="G10" s="80"/>
      <c r="H10" s="81"/>
    </row>
    <row r="11" spans="1:8" x14ac:dyDescent="0.25">
      <c r="A11" s="56"/>
      <c r="B11" s="57"/>
      <c r="C11" s="8" t="s">
        <v>27</v>
      </c>
      <c r="D11" s="9" t="s">
        <v>5</v>
      </c>
      <c r="E11" s="10"/>
      <c r="F11" s="69" t="s">
        <v>6</v>
      </c>
      <c r="G11" s="70"/>
      <c r="H11" s="71"/>
    </row>
    <row r="12" spans="1:8" x14ac:dyDescent="0.25">
      <c r="A12" s="11"/>
      <c r="B12" s="12"/>
      <c r="C12" s="13"/>
      <c r="D12" s="14"/>
      <c r="E12" s="12"/>
      <c r="F12" s="11"/>
      <c r="G12" s="12"/>
      <c r="H12" s="15"/>
    </row>
    <row r="13" spans="1:8" ht="15.75" thickBot="1" x14ac:dyDescent="0.3">
      <c r="A13" s="11"/>
      <c r="B13" s="12"/>
      <c r="C13" s="13"/>
      <c r="D13" s="14" t="s">
        <v>7</v>
      </c>
      <c r="E13" s="12"/>
      <c r="F13" s="16"/>
      <c r="G13" s="17"/>
      <c r="H13" s="18"/>
    </row>
    <row r="14" spans="1:8" ht="26.25" thickBot="1" x14ac:dyDescent="0.3">
      <c r="A14" s="16"/>
      <c r="B14" s="17"/>
      <c r="C14" s="13"/>
      <c r="D14" s="14"/>
      <c r="E14" s="12"/>
      <c r="F14" s="8" t="s">
        <v>8</v>
      </c>
      <c r="G14" s="9" t="s">
        <v>9</v>
      </c>
      <c r="H14" s="19" t="s">
        <v>10</v>
      </c>
    </row>
    <row r="15" spans="1:8" x14ac:dyDescent="0.25">
      <c r="A15" s="20" t="s">
        <v>11</v>
      </c>
      <c r="B15" s="21" t="s">
        <v>12</v>
      </c>
      <c r="C15" s="13"/>
      <c r="D15" s="14"/>
      <c r="E15" s="12"/>
      <c r="F15" s="13" t="s">
        <v>13</v>
      </c>
      <c r="G15" s="14"/>
      <c r="H15" s="22"/>
    </row>
    <row r="16" spans="1:8" x14ac:dyDescent="0.25">
      <c r="A16" s="23" t="s">
        <v>97</v>
      </c>
      <c r="B16" s="24"/>
      <c r="C16" s="25"/>
      <c r="D16" s="26"/>
      <c r="F16" s="27"/>
      <c r="G16" s="28"/>
      <c r="H16" s="29"/>
    </row>
    <row r="17" spans="1:8" x14ac:dyDescent="0.25">
      <c r="A17" s="30" t="s">
        <v>14</v>
      </c>
      <c r="B17" s="24"/>
      <c r="C17" s="72" t="s">
        <v>159</v>
      </c>
      <c r="D17" s="73"/>
      <c r="E17" s="74"/>
      <c r="F17" s="31"/>
      <c r="G17" s="32"/>
      <c r="H17" s="33">
        <v>1368540.56</v>
      </c>
    </row>
    <row r="18" spans="1:8" x14ac:dyDescent="0.25">
      <c r="A18" s="30"/>
      <c r="B18" s="43" t="s">
        <v>102</v>
      </c>
      <c r="C18" s="35" t="s">
        <v>103</v>
      </c>
      <c r="D18" s="50"/>
      <c r="E18" s="44"/>
      <c r="F18" s="55">
        <v>2000</v>
      </c>
      <c r="G18" s="45"/>
      <c r="H18" s="42">
        <f>SUM(H17-F18+G18)</f>
        <v>1366540.56</v>
      </c>
    </row>
    <row r="19" spans="1:8" x14ac:dyDescent="0.25">
      <c r="A19" s="30"/>
      <c r="B19" s="34"/>
      <c r="C19" s="35" t="s">
        <v>104</v>
      </c>
      <c r="D19" s="51"/>
      <c r="E19" s="36"/>
      <c r="F19" s="52"/>
      <c r="G19" s="37"/>
      <c r="H19" s="42">
        <f t="shared" ref="H19:H80" si="0">SUM(H18-F19+G19)</f>
        <v>1366540.56</v>
      </c>
    </row>
    <row r="20" spans="1:8" x14ac:dyDescent="0.25">
      <c r="A20" s="30"/>
      <c r="B20" s="34" t="s">
        <v>102</v>
      </c>
      <c r="C20" s="35" t="s">
        <v>105</v>
      </c>
      <c r="D20" s="51"/>
      <c r="E20" s="36"/>
      <c r="F20" s="52">
        <v>5574.52</v>
      </c>
      <c r="G20" s="37"/>
      <c r="H20" s="42">
        <f t="shared" si="0"/>
        <v>1360966.04</v>
      </c>
    </row>
    <row r="21" spans="1:8" x14ac:dyDescent="0.25">
      <c r="A21" s="30"/>
      <c r="B21" s="34"/>
      <c r="C21" s="35" t="s">
        <v>106</v>
      </c>
      <c r="D21" s="51"/>
      <c r="E21" s="36"/>
      <c r="F21" s="52"/>
      <c r="G21" s="37"/>
      <c r="H21" s="42">
        <f>SUM(H20-F21+G21)</f>
        <v>1360966.04</v>
      </c>
    </row>
    <row r="22" spans="1:8" x14ac:dyDescent="0.25">
      <c r="A22" s="30"/>
      <c r="B22" s="34" t="s">
        <v>98</v>
      </c>
      <c r="C22" s="35" t="s">
        <v>107</v>
      </c>
      <c r="D22" s="51">
        <v>78333</v>
      </c>
      <c r="E22" s="60" t="s">
        <v>166</v>
      </c>
      <c r="F22" s="52">
        <v>15000</v>
      </c>
      <c r="G22" s="37"/>
      <c r="H22" s="42">
        <f t="shared" si="0"/>
        <v>1345966.04</v>
      </c>
    </row>
    <row r="23" spans="1:8" x14ac:dyDescent="0.25">
      <c r="A23" s="30"/>
      <c r="B23" s="34"/>
      <c r="C23" s="38" t="s">
        <v>108</v>
      </c>
      <c r="D23" s="51"/>
      <c r="E23" s="36"/>
      <c r="F23" s="52"/>
      <c r="G23" s="39"/>
      <c r="H23" s="42">
        <f t="shared" si="0"/>
        <v>1345966.04</v>
      </c>
    </row>
    <row r="24" spans="1:8" x14ac:dyDescent="0.25">
      <c r="A24" s="30"/>
      <c r="B24" s="34" t="s">
        <v>98</v>
      </c>
      <c r="C24" s="38" t="s">
        <v>109</v>
      </c>
      <c r="D24" s="51">
        <v>78334</v>
      </c>
      <c r="E24" s="60" t="s">
        <v>166</v>
      </c>
      <c r="F24" s="52">
        <v>7056.75</v>
      </c>
      <c r="G24" s="39"/>
      <c r="H24" s="42">
        <f t="shared" si="0"/>
        <v>1338909.29</v>
      </c>
    </row>
    <row r="25" spans="1:8" x14ac:dyDescent="0.25">
      <c r="A25" s="30"/>
      <c r="B25" s="34"/>
      <c r="C25" s="38" t="s">
        <v>110</v>
      </c>
      <c r="D25" s="51"/>
      <c r="E25" s="36"/>
      <c r="F25" s="52"/>
      <c r="G25" s="39"/>
      <c r="H25" s="42">
        <f t="shared" si="0"/>
        <v>1338909.29</v>
      </c>
    </row>
    <row r="26" spans="1:8" x14ac:dyDescent="0.25">
      <c r="A26" s="30"/>
      <c r="B26" s="34" t="s">
        <v>98</v>
      </c>
      <c r="C26" s="38" t="s">
        <v>111</v>
      </c>
      <c r="D26" s="51">
        <v>78335</v>
      </c>
      <c r="E26" s="60" t="s">
        <v>166</v>
      </c>
      <c r="F26" s="52">
        <v>72654.17</v>
      </c>
      <c r="G26" s="39"/>
      <c r="H26" s="42">
        <f t="shared" si="0"/>
        <v>1266255.1200000001</v>
      </c>
    </row>
    <row r="27" spans="1:8" x14ac:dyDescent="0.25">
      <c r="A27" s="30"/>
      <c r="B27" s="34"/>
      <c r="C27" s="38" t="s">
        <v>112</v>
      </c>
      <c r="D27" s="51"/>
      <c r="E27" s="36"/>
      <c r="F27" s="52"/>
      <c r="G27" s="39"/>
      <c r="H27" s="42">
        <f t="shared" si="0"/>
        <v>1266255.1200000001</v>
      </c>
    </row>
    <row r="28" spans="1:8" x14ac:dyDescent="0.25">
      <c r="A28" s="30"/>
      <c r="B28" s="34" t="s">
        <v>98</v>
      </c>
      <c r="C28" s="38" t="s">
        <v>113</v>
      </c>
      <c r="D28" s="51">
        <v>78336</v>
      </c>
      <c r="E28" s="60" t="s">
        <v>166</v>
      </c>
      <c r="F28" s="52">
        <v>29187.14</v>
      </c>
      <c r="G28" s="39"/>
      <c r="H28" s="42">
        <f t="shared" si="0"/>
        <v>1237067.9800000002</v>
      </c>
    </row>
    <row r="29" spans="1:8" x14ac:dyDescent="0.25">
      <c r="A29" s="30"/>
      <c r="B29" s="34" t="s">
        <v>98</v>
      </c>
      <c r="C29" s="38" t="s">
        <v>154</v>
      </c>
      <c r="D29" s="51"/>
      <c r="E29" s="36"/>
      <c r="F29" s="52"/>
      <c r="G29" s="39">
        <v>127</v>
      </c>
      <c r="H29" s="42">
        <f t="shared" si="0"/>
        <v>1237194.9800000002</v>
      </c>
    </row>
    <row r="30" spans="1:8" x14ac:dyDescent="0.25">
      <c r="A30" s="30"/>
      <c r="B30" s="34" t="s">
        <v>98</v>
      </c>
      <c r="C30" s="38" t="s">
        <v>154</v>
      </c>
      <c r="D30" s="51"/>
      <c r="E30" s="36"/>
      <c r="F30" s="52"/>
      <c r="G30" s="39">
        <v>527.98</v>
      </c>
      <c r="H30" s="42">
        <f t="shared" si="0"/>
        <v>1237722.9600000002</v>
      </c>
    </row>
    <row r="31" spans="1:8" x14ac:dyDescent="0.25">
      <c r="A31" s="30"/>
      <c r="B31" s="34" t="s">
        <v>99</v>
      </c>
      <c r="C31" s="38" t="s">
        <v>114</v>
      </c>
      <c r="D31" s="51">
        <v>78337</v>
      </c>
      <c r="E31" s="60" t="s">
        <v>166</v>
      </c>
      <c r="F31" s="52">
        <v>28735.65</v>
      </c>
      <c r="G31" s="39"/>
      <c r="H31" s="42">
        <f t="shared" si="0"/>
        <v>1208987.3100000003</v>
      </c>
    </row>
    <row r="32" spans="1:8" x14ac:dyDescent="0.25">
      <c r="A32" s="30"/>
      <c r="B32" s="34"/>
      <c r="C32" s="38" t="s">
        <v>115</v>
      </c>
      <c r="D32" s="51"/>
      <c r="E32" s="36"/>
      <c r="F32" s="52"/>
      <c r="G32" s="39"/>
      <c r="H32" s="42">
        <f t="shared" si="0"/>
        <v>1208987.3100000003</v>
      </c>
    </row>
    <row r="33" spans="1:8" x14ac:dyDescent="0.25">
      <c r="A33" s="30"/>
      <c r="B33" s="34"/>
      <c r="C33" s="38" t="s">
        <v>116</v>
      </c>
      <c r="D33" s="51"/>
      <c r="E33" s="36"/>
      <c r="F33" s="52"/>
      <c r="G33" s="39"/>
      <c r="H33" s="42">
        <f t="shared" si="0"/>
        <v>1208987.3100000003</v>
      </c>
    </row>
    <row r="34" spans="1:8" x14ac:dyDescent="0.25">
      <c r="A34" s="30"/>
      <c r="B34" s="34" t="s">
        <v>100</v>
      </c>
      <c r="C34" s="38" t="s">
        <v>117</v>
      </c>
      <c r="D34" s="51">
        <v>78338</v>
      </c>
      <c r="E34" s="60" t="s">
        <v>166</v>
      </c>
      <c r="F34" s="52">
        <v>28000</v>
      </c>
      <c r="G34" s="39"/>
      <c r="H34" s="42">
        <f t="shared" si="0"/>
        <v>1180987.3100000003</v>
      </c>
    </row>
    <row r="35" spans="1:8" x14ac:dyDescent="0.25">
      <c r="A35" s="30"/>
      <c r="B35" s="34"/>
      <c r="C35" s="38" t="s">
        <v>118</v>
      </c>
      <c r="D35" s="51"/>
      <c r="E35" s="36"/>
      <c r="F35" s="52"/>
      <c r="G35" s="39"/>
      <c r="H35" s="42">
        <f t="shared" si="0"/>
        <v>1180987.3100000003</v>
      </c>
    </row>
    <row r="36" spans="1:8" x14ac:dyDescent="0.25">
      <c r="A36" s="30"/>
      <c r="B36" s="34" t="s">
        <v>101</v>
      </c>
      <c r="C36" s="38" t="s">
        <v>119</v>
      </c>
      <c r="D36" s="51"/>
      <c r="E36" s="36"/>
      <c r="F36" s="52"/>
      <c r="G36" s="39"/>
      <c r="H36" s="42">
        <f t="shared" si="0"/>
        <v>1180987.3100000003</v>
      </c>
    </row>
    <row r="37" spans="1:8" x14ac:dyDescent="0.25">
      <c r="A37" s="30"/>
      <c r="B37" s="34"/>
      <c r="C37" s="38" t="s">
        <v>120</v>
      </c>
      <c r="D37" s="51">
        <v>78339</v>
      </c>
      <c r="E37" s="60" t="s">
        <v>166</v>
      </c>
      <c r="F37" s="52">
        <v>37832.230000000003</v>
      </c>
      <c r="G37" s="39"/>
      <c r="H37" s="42">
        <f t="shared" si="0"/>
        <v>1143155.0800000003</v>
      </c>
    </row>
    <row r="38" spans="1:8" x14ac:dyDescent="0.25">
      <c r="A38" s="30"/>
      <c r="B38" s="34" t="s">
        <v>101</v>
      </c>
      <c r="C38" s="38" t="s">
        <v>121</v>
      </c>
      <c r="D38" s="51">
        <v>78340</v>
      </c>
      <c r="E38" s="60" t="s">
        <v>166</v>
      </c>
      <c r="F38" s="53">
        <v>16031.29</v>
      </c>
      <c r="G38" s="39"/>
      <c r="H38" s="42">
        <f t="shared" si="0"/>
        <v>1127123.7900000003</v>
      </c>
    </row>
    <row r="39" spans="1:8" x14ac:dyDescent="0.25">
      <c r="A39" s="30"/>
      <c r="B39" s="34"/>
      <c r="C39" s="38" t="s">
        <v>122</v>
      </c>
      <c r="D39" s="51"/>
      <c r="E39" s="36"/>
      <c r="F39" s="53"/>
      <c r="G39" s="39"/>
      <c r="H39" s="42">
        <f t="shared" si="0"/>
        <v>1127123.7900000003</v>
      </c>
    </row>
    <row r="40" spans="1:8" x14ac:dyDescent="0.25">
      <c r="A40" s="30"/>
      <c r="B40" s="34" t="s">
        <v>101</v>
      </c>
      <c r="C40" s="38" t="s">
        <v>123</v>
      </c>
      <c r="D40" s="51">
        <v>78341</v>
      </c>
      <c r="E40" s="36"/>
      <c r="F40" s="53">
        <v>194569.28</v>
      </c>
      <c r="G40" s="39"/>
      <c r="H40" s="42">
        <f t="shared" si="0"/>
        <v>932554.51000000024</v>
      </c>
    </row>
    <row r="41" spans="1:8" x14ac:dyDescent="0.25">
      <c r="A41" s="30"/>
      <c r="B41" s="34"/>
      <c r="C41" s="38" t="s">
        <v>124</v>
      </c>
      <c r="D41" s="51"/>
      <c r="E41" s="36"/>
      <c r="F41" s="53"/>
      <c r="G41" s="40"/>
      <c r="H41" s="42">
        <f t="shared" si="0"/>
        <v>932554.51000000024</v>
      </c>
    </row>
    <row r="42" spans="1:8" x14ac:dyDescent="0.25">
      <c r="A42" s="30"/>
      <c r="B42" s="34"/>
      <c r="C42" s="38" t="s">
        <v>125</v>
      </c>
      <c r="D42" s="51"/>
      <c r="E42" s="36"/>
      <c r="F42" s="53"/>
      <c r="G42" s="40"/>
      <c r="H42" s="42">
        <f t="shared" si="0"/>
        <v>932554.51000000024</v>
      </c>
    </row>
    <row r="43" spans="1:8" x14ac:dyDescent="0.25">
      <c r="A43" s="30"/>
      <c r="B43" s="34" t="s">
        <v>101</v>
      </c>
      <c r="C43" s="38" t="s">
        <v>126</v>
      </c>
      <c r="D43" s="51">
        <v>78342</v>
      </c>
      <c r="E43" s="36"/>
      <c r="F43" s="53">
        <v>3254.1</v>
      </c>
      <c r="G43" s="40"/>
      <c r="H43" s="42">
        <f t="shared" si="0"/>
        <v>929300.41000000027</v>
      </c>
    </row>
    <row r="44" spans="1:8" x14ac:dyDescent="0.25">
      <c r="A44" s="30"/>
      <c r="B44" s="34" t="s">
        <v>101</v>
      </c>
      <c r="C44" s="38" t="s">
        <v>127</v>
      </c>
      <c r="D44" s="51">
        <v>78343</v>
      </c>
      <c r="E44" s="60" t="s">
        <v>166</v>
      </c>
      <c r="F44" s="53">
        <v>92679.21</v>
      </c>
      <c r="G44" s="40"/>
      <c r="H44" s="42">
        <f t="shared" si="0"/>
        <v>836621.2000000003</v>
      </c>
    </row>
    <row r="45" spans="1:8" x14ac:dyDescent="0.25">
      <c r="A45" s="30"/>
      <c r="B45" s="34"/>
      <c r="C45" s="38" t="s">
        <v>128</v>
      </c>
      <c r="D45" s="51"/>
      <c r="E45" s="36"/>
      <c r="F45" s="53"/>
      <c r="G45" s="40"/>
      <c r="H45" s="42">
        <f t="shared" si="0"/>
        <v>836621.2000000003</v>
      </c>
    </row>
    <row r="46" spans="1:8" x14ac:dyDescent="0.25">
      <c r="A46" s="30"/>
      <c r="B46" s="34" t="s">
        <v>129</v>
      </c>
      <c r="C46" s="38" t="s">
        <v>130</v>
      </c>
      <c r="D46" s="51">
        <v>78344</v>
      </c>
      <c r="E46" s="60" t="s">
        <v>166</v>
      </c>
      <c r="F46" s="53">
        <v>189147.38</v>
      </c>
      <c r="G46" s="40"/>
      <c r="H46" s="42">
        <f t="shared" si="0"/>
        <v>647473.8200000003</v>
      </c>
    </row>
    <row r="47" spans="1:8" x14ac:dyDescent="0.25">
      <c r="A47" s="30"/>
      <c r="B47" s="34" t="s">
        <v>129</v>
      </c>
      <c r="C47" s="38" t="s">
        <v>131</v>
      </c>
      <c r="D47" s="51">
        <v>78345</v>
      </c>
      <c r="E47" s="60" t="s">
        <v>166</v>
      </c>
      <c r="F47" s="53">
        <v>4471</v>
      </c>
      <c r="G47" s="40"/>
      <c r="H47" s="42">
        <f t="shared" si="0"/>
        <v>643002.8200000003</v>
      </c>
    </row>
    <row r="48" spans="1:8" x14ac:dyDescent="0.25">
      <c r="A48" s="30"/>
      <c r="B48" s="34" t="s">
        <v>129</v>
      </c>
      <c r="C48" s="38" t="s">
        <v>132</v>
      </c>
      <c r="D48" s="51">
        <v>78346</v>
      </c>
      <c r="E48" s="60" t="s">
        <v>166</v>
      </c>
      <c r="F48" s="53">
        <v>423264.18</v>
      </c>
      <c r="G48" s="40"/>
      <c r="H48" s="42">
        <f t="shared" si="0"/>
        <v>219738.64000000031</v>
      </c>
    </row>
    <row r="49" spans="1:8" x14ac:dyDescent="0.25">
      <c r="A49" s="30"/>
      <c r="B49" s="34"/>
      <c r="C49" s="38" t="s">
        <v>133</v>
      </c>
      <c r="D49" s="51"/>
      <c r="E49" s="36"/>
      <c r="F49" s="53"/>
      <c r="G49" s="40"/>
      <c r="H49" s="42">
        <f t="shared" si="0"/>
        <v>219738.64000000031</v>
      </c>
    </row>
    <row r="50" spans="1:8" x14ac:dyDescent="0.25">
      <c r="A50" s="30"/>
      <c r="B50" s="34" t="s">
        <v>155</v>
      </c>
      <c r="C50" s="38" t="s">
        <v>156</v>
      </c>
      <c r="D50" s="51"/>
      <c r="E50" s="36"/>
      <c r="F50" s="53">
        <v>68750</v>
      </c>
      <c r="G50" s="40"/>
      <c r="H50" s="42">
        <f t="shared" si="0"/>
        <v>150988.64000000031</v>
      </c>
    </row>
    <row r="51" spans="1:8" x14ac:dyDescent="0.25">
      <c r="A51" s="30"/>
      <c r="B51" s="34"/>
      <c r="C51" s="38" t="s">
        <v>158</v>
      </c>
      <c r="D51" s="51"/>
      <c r="E51" s="36"/>
      <c r="F51" s="53"/>
      <c r="G51" s="40">
        <v>1800000</v>
      </c>
      <c r="H51" s="42">
        <f t="shared" si="0"/>
        <v>1950988.6400000004</v>
      </c>
    </row>
    <row r="52" spans="1:8" x14ac:dyDescent="0.25">
      <c r="A52" s="30"/>
      <c r="B52" s="34" t="s">
        <v>83</v>
      </c>
      <c r="C52" s="38" t="s">
        <v>154</v>
      </c>
      <c r="D52" s="51"/>
      <c r="E52" s="36"/>
      <c r="F52" s="53"/>
      <c r="G52" s="40">
        <v>2000</v>
      </c>
      <c r="H52" s="42">
        <f t="shared" si="0"/>
        <v>1952988.6400000004</v>
      </c>
    </row>
    <row r="53" spans="1:8" x14ac:dyDescent="0.25">
      <c r="A53" s="30"/>
      <c r="B53" s="34" t="s">
        <v>83</v>
      </c>
      <c r="C53" s="38" t="s">
        <v>157</v>
      </c>
      <c r="D53" s="51"/>
      <c r="E53" s="36"/>
      <c r="F53" s="53">
        <v>80000</v>
      </c>
      <c r="G53" s="40"/>
      <c r="H53" s="42">
        <f t="shared" si="0"/>
        <v>1872988.6400000004</v>
      </c>
    </row>
    <row r="54" spans="1:8" x14ac:dyDescent="0.25">
      <c r="A54" s="30"/>
      <c r="B54" s="34" t="s">
        <v>83</v>
      </c>
      <c r="C54" s="38" t="s">
        <v>160</v>
      </c>
      <c r="D54" s="51"/>
      <c r="E54" s="36"/>
      <c r="F54" s="53"/>
      <c r="G54" s="40">
        <v>5000</v>
      </c>
      <c r="H54" s="42">
        <f t="shared" si="0"/>
        <v>1877988.6400000004</v>
      </c>
    </row>
    <row r="55" spans="1:8" x14ac:dyDescent="0.25">
      <c r="A55" s="30"/>
      <c r="B55" s="34" t="s">
        <v>134</v>
      </c>
      <c r="C55" s="38" t="s">
        <v>135</v>
      </c>
      <c r="D55" s="51">
        <v>78347</v>
      </c>
      <c r="E55" s="36"/>
      <c r="F55" s="53">
        <v>2657.62</v>
      </c>
      <c r="G55" s="40"/>
      <c r="H55" s="42">
        <f t="shared" si="0"/>
        <v>1875331.0200000003</v>
      </c>
    </row>
    <row r="56" spans="1:8" x14ac:dyDescent="0.25">
      <c r="A56" s="30"/>
      <c r="B56" s="34" t="s">
        <v>134</v>
      </c>
      <c r="C56" s="38" t="s">
        <v>136</v>
      </c>
      <c r="D56" s="51">
        <v>78348</v>
      </c>
      <c r="E56" s="36"/>
      <c r="F56" s="53">
        <v>186568.95999999999</v>
      </c>
      <c r="G56" s="40"/>
      <c r="H56" s="42">
        <f t="shared" si="0"/>
        <v>1688762.0600000003</v>
      </c>
    </row>
    <row r="57" spans="1:8" x14ac:dyDescent="0.25">
      <c r="A57" s="30"/>
      <c r="B57" s="34"/>
      <c r="C57" s="38" t="s">
        <v>137</v>
      </c>
      <c r="D57" s="51"/>
      <c r="E57" s="36"/>
      <c r="F57" s="53"/>
      <c r="G57" s="40"/>
      <c r="H57" s="42">
        <f t="shared" si="0"/>
        <v>1688762.0600000003</v>
      </c>
    </row>
    <row r="58" spans="1:8" x14ac:dyDescent="0.25">
      <c r="A58" s="30"/>
      <c r="B58" s="34" t="s">
        <v>134</v>
      </c>
      <c r="C58" s="38" t="s">
        <v>138</v>
      </c>
      <c r="D58" s="51"/>
      <c r="E58" s="36"/>
      <c r="F58" s="53"/>
      <c r="G58" s="40"/>
      <c r="H58" s="42">
        <f t="shared" si="0"/>
        <v>1688762.0600000003</v>
      </c>
    </row>
    <row r="59" spans="1:8" x14ac:dyDescent="0.25">
      <c r="A59" s="30"/>
      <c r="B59" s="34"/>
      <c r="C59" s="38" t="s">
        <v>139</v>
      </c>
      <c r="D59" s="51">
        <v>78349</v>
      </c>
      <c r="E59" s="36"/>
      <c r="F59" s="53">
        <v>89344.28</v>
      </c>
      <c r="G59" s="40"/>
      <c r="H59" s="42">
        <f t="shared" si="0"/>
        <v>1599417.7800000003</v>
      </c>
    </row>
    <row r="60" spans="1:8" x14ac:dyDescent="0.25">
      <c r="A60" s="30"/>
      <c r="B60" s="34" t="s">
        <v>134</v>
      </c>
      <c r="C60" s="38" t="s">
        <v>138</v>
      </c>
      <c r="D60" s="51"/>
      <c r="E60" s="36"/>
      <c r="F60" s="53"/>
      <c r="G60" s="40"/>
      <c r="H60" s="42">
        <f t="shared" si="0"/>
        <v>1599417.7800000003</v>
      </c>
    </row>
    <row r="61" spans="1:8" x14ac:dyDescent="0.25">
      <c r="A61" s="30"/>
      <c r="B61" s="34"/>
      <c r="C61" s="38" t="s">
        <v>140</v>
      </c>
      <c r="D61" s="51">
        <v>78350</v>
      </c>
      <c r="E61" s="36"/>
      <c r="F61" s="53">
        <v>2493.75</v>
      </c>
      <c r="G61" s="40"/>
      <c r="H61" s="42">
        <f t="shared" si="0"/>
        <v>1596924.0300000003</v>
      </c>
    </row>
    <row r="62" spans="1:8" x14ac:dyDescent="0.25">
      <c r="A62" s="30"/>
      <c r="B62" s="34" t="s">
        <v>134</v>
      </c>
      <c r="C62" s="38" t="s">
        <v>138</v>
      </c>
      <c r="D62" s="51"/>
      <c r="E62" s="36"/>
      <c r="F62" s="54"/>
      <c r="G62" s="40"/>
      <c r="H62" s="42">
        <f t="shared" si="0"/>
        <v>1596924.0300000003</v>
      </c>
    </row>
    <row r="63" spans="1:8" x14ac:dyDescent="0.25">
      <c r="A63" s="30"/>
      <c r="B63" s="34"/>
      <c r="C63" s="38" t="s">
        <v>141</v>
      </c>
      <c r="D63" s="51">
        <v>78351</v>
      </c>
      <c r="E63" s="36"/>
      <c r="F63" s="54">
        <v>109750.36</v>
      </c>
      <c r="G63" s="40"/>
      <c r="H63" s="42">
        <f t="shared" si="0"/>
        <v>1487173.6700000002</v>
      </c>
    </row>
    <row r="64" spans="1:8" x14ac:dyDescent="0.25">
      <c r="A64" s="30"/>
      <c r="B64" s="34" t="s">
        <v>134</v>
      </c>
      <c r="C64" s="38" t="s">
        <v>142</v>
      </c>
      <c r="D64" s="51">
        <v>78352</v>
      </c>
      <c r="E64" s="36"/>
      <c r="F64" s="54">
        <v>11539</v>
      </c>
      <c r="G64" s="40"/>
      <c r="H64" s="42">
        <f t="shared" si="0"/>
        <v>1475634.6700000002</v>
      </c>
    </row>
    <row r="65" spans="1:8" x14ac:dyDescent="0.25">
      <c r="A65" s="30"/>
      <c r="B65" s="34"/>
      <c r="C65" s="38" t="s">
        <v>143</v>
      </c>
      <c r="D65" s="51"/>
      <c r="E65" s="36"/>
      <c r="F65" s="54"/>
      <c r="G65" s="40"/>
      <c r="H65" s="42">
        <f t="shared" si="0"/>
        <v>1475634.6700000002</v>
      </c>
    </row>
    <row r="66" spans="1:8" x14ac:dyDescent="0.25">
      <c r="A66" s="30"/>
      <c r="B66" s="34"/>
      <c r="C66" s="38" t="s">
        <v>144</v>
      </c>
      <c r="D66" s="51"/>
      <c r="E66" s="36"/>
      <c r="F66" s="53"/>
      <c r="G66" s="40"/>
      <c r="H66" s="42">
        <f t="shared" si="0"/>
        <v>1475634.6700000002</v>
      </c>
    </row>
    <row r="67" spans="1:8" x14ac:dyDescent="0.25">
      <c r="A67" s="30"/>
      <c r="B67" s="34" t="s">
        <v>134</v>
      </c>
      <c r="C67" s="38" t="s">
        <v>145</v>
      </c>
      <c r="D67" s="51">
        <v>78353</v>
      </c>
      <c r="E67" s="36"/>
      <c r="F67" s="53">
        <v>9000</v>
      </c>
      <c r="G67" s="40"/>
      <c r="H67" s="42">
        <f t="shared" si="0"/>
        <v>1466634.6700000002</v>
      </c>
    </row>
    <row r="68" spans="1:8" x14ac:dyDescent="0.25">
      <c r="A68" s="30"/>
      <c r="B68" s="34"/>
      <c r="C68" s="38" t="s">
        <v>146</v>
      </c>
      <c r="D68" s="51"/>
      <c r="E68" s="36"/>
      <c r="F68" s="53"/>
      <c r="G68" s="40"/>
      <c r="H68" s="42">
        <f t="shared" si="0"/>
        <v>1466634.6700000002</v>
      </c>
    </row>
    <row r="69" spans="1:8" x14ac:dyDescent="0.25">
      <c r="A69" s="30"/>
      <c r="B69" s="34"/>
      <c r="C69" s="38" t="s">
        <v>147</v>
      </c>
      <c r="D69" s="51"/>
      <c r="E69" s="36"/>
      <c r="F69" s="53"/>
      <c r="G69" s="40"/>
      <c r="H69" s="42">
        <f t="shared" si="0"/>
        <v>1466634.6700000002</v>
      </c>
    </row>
    <row r="70" spans="1:8" x14ac:dyDescent="0.25">
      <c r="A70" s="30"/>
      <c r="B70" s="34" t="s">
        <v>134</v>
      </c>
      <c r="C70" s="38" t="s">
        <v>148</v>
      </c>
      <c r="D70" s="51">
        <v>78354</v>
      </c>
      <c r="E70" s="36"/>
      <c r="F70" s="53">
        <v>12930.46</v>
      </c>
      <c r="G70" s="40"/>
      <c r="H70" s="42">
        <f t="shared" si="0"/>
        <v>1453704.2100000002</v>
      </c>
    </row>
    <row r="71" spans="1:8" x14ac:dyDescent="0.25">
      <c r="A71" s="30"/>
      <c r="B71" s="34"/>
      <c r="C71" s="38" t="s">
        <v>149</v>
      </c>
      <c r="D71" s="51"/>
      <c r="E71" s="36"/>
      <c r="F71" s="53"/>
      <c r="G71" s="40"/>
      <c r="H71" s="42">
        <f t="shared" si="0"/>
        <v>1453704.2100000002</v>
      </c>
    </row>
    <row r="72" spans="1:8" x14ac:dyDescent="0.25">
      <c r="A72" s="30"/>
      <c r="B72" s="34" t="s">
        <v>134</v>
      </c>
      <c r="C72" s="38" t="s">
        <v>150</v>
      </c>
      <c r="D72" s="51">
        <v>78355</v>
      </c>
      <c r="E72" s="36"/>
      <c r="F72" s="53">
        <v>23916.02</v>
      </c>
      <c r="G72" s="40"/>
      <c r="H72" s="42">
        <f t="shared" si="0"/>
        <v>1429788.1900000002</v>
      </c>
    </row>
    <row r="73" spans="1:8" x14ac:dyDescent="0.25">
      <c r="A73" s="30"/>
      <c r="B73" s="34"/>
      <c r="C73" s="38" t="s">
        <v>151</v>
      </c>
      <c r="D73" s="51"/>
      <c r="E73" s="36"/>
      <c r="F73" s="53"/>
      <c r="G73" s="40"/>
      <c r="H73" s="42">
        <f t="shared" si="0"/>
        <v>1429788.1900000002</v>
      </c>
    </row>
    <row r="74" spans="1:8" x14ac:dyDescent="0.25">
      <c r="A74" s="30"/>
      <c r="B74" s="34" t="s">
        <v>134</v>
      </c>
      <c r="C74" s="38" t="s">
        <v>152</v>
      </c>
      <c r="D74" s="51">
        <v>78356</v>
      </c>
      <c r="E74" s="36"/>
      <c r="F74" s="53">
        <v>14850</v>
      </c>
      <c r="G74" s="40"/>
      <c r="H74" s="42">
        <f t="shared" si="0"/>
        <v>1414938.1900000002</v>
      </c>
    </row>
    <row r="75" spans="1:8" x14ac:dyDescent="0.25">
      <c r="A75" s="30"/>
      <c r="B75" s="34"/>
      <c r="C75" s="38" t="s">
        <v>153</v>
      </c>
      <c r="D75" s="51"/>
      <c r="E75" s="36"/>
      <c r="F75" s="53"/>
      <c r="G75" s="40"/>
      <c r="H75" s="42">
        <f t="shared" si="0"/>
        <v>1414938.1900000002</v>
      </c>
    </row>
    <row r="76" spans="1:8" x14ac:dyDescent="0.25">
      <c r="A76" s="30"/>
      <c r="B76" s="34" t="s">
        <v>134</v>
      </c>
      <c r="C76" s="38" t="s">
        <v>163</v>
      </c>
      <c r="D76" s="51">
        <v>78357</v>
      </c>
      <c r="E76" s="36"/>
      <c r="F76" s="53">
        <v>9409</v>
      </c>
      <c r="G76" s="40"/>
      <c r="H76" s="42">
        <f t="shared" si="0"/>
        <v>1405529.1900000002</v>
      </c>
    </row>
    <row r="77" spans="1:8" x14ac:dyDescent="0.25">
      <c r="A77" s="30"/>
      <c r="B77" s="34"/>
      <c r="C77" s="38" t="s">
        <v>161</v>
      </c>
      <c r="D77" s="51"/>
      <c r="E77" s="36"/>
      <c r="F77" s="53"/>
      <c r="G77" s="40"/>
      <c r="H77" s="42">
        <f t="shared" si="0"/>
        <v>1405529.1900000002</v>
      </c>
    </row>
    <row r="78" spans="1:8" x14ac:dyDescent="0.25">
      <c r="A78" s="30"/>
      <c r="B78" s="34"/>
      <c r="C78" s="38" t="s">
        <v>162</v>
      </c>
      <c r="D78" s="51"/>
      <c r="E78" s="36"/>
      <c r="F78" s="53"/>
      <c r="G78" s="40"/>
      <c r="H78" s="42">
        <f t="shared" si="0"/>
        <v>1405529.1900000002</v>
      </c>
    </row>
    <row r="79" spans="1:8" x14ac:dyDescent="0.25">
      <c r="A79" s="30"/>
      <c r="B79" s="34" t="s">
        <v>164</v>
      </c>
      <c r="C79" s="38" t="s">
        <v>165</v>
      </c>
      <c r="D79" s="51"/>
      <c r="E79" s="36"/>
      <c r="F79" s="53">
        <v>3023.68</v>
      </c>
      <c r="G79" s="40"/>
      <c r="H79" s="42">
        <f t="shared" si="0"/>
        <v>1402505.5100000002</v>
      </c>
    </row>
    <row r="80" spans="1:8" x14ac:dyDescent="0.25">
      <c r="A80" s="30"/>
      <c r="B80" s="34"/>
      <c r="C80" s="38"/>
      <c r="D80" s="51"/>
      <c r="E80" s="36"/>
      <c r="F80" s="53"/>
      <c r="G80" s="40"/>
      <c r="H80" s="42">
        <f t="shared" si="0"/>
        <v>1402505.5100000002</v>
      </c>
    </row>
    <row r="81" spans="1:8" x14ac:dyDescent="0.25">
      <c r="A81" s="30"/>
      <c r="B81" s="34"/>
      <c r="C81" s="35"/>
      <c r="D81" s="26"/>
      <c r="E81" s="36"/>
      <c r="F81" s="53">
        <f>SUM(F18:F80)</f>
        <v>1773690.03</v>
      </c>
      <c r="G81" s="53">
        <f>SUM(G18:G80)</f>
        <v>1807654.98</v>
      </c>
      <c r="H81" s="46"/>
    </row>
    <row r="84" spans="1:8" x14ac:dyDescent="0.25">
      <c r="A84" s="48" t="s">
        <v>17</v>
      </c>
      <c r="B84" s="47"/>
      <c r="C84" s="41" t="s">
        <v>24</v>
      </c>
    </row>
    <row r="85" spans="1:8" x14ac:dyDescent="0.25">
      <c r="A85" s="49"/>
      <c r="B85" s="47"/>
      <c r="C85" s="49" t="s">
        <v>25</v>
      </c>
    </row>
    <row r="86" spans="1:8" x14ac:dyDescent="0.25">
      <c r="A86" s="49"/>
      <c r="B86" s="49"/>
      <c r="C86" s="49"/>
    </row>
    <row r="87" spans="1:8" x14ac:dyDescent="0.25">
      <c r="A87" s="49" t="s">
        <v>18</v>
      </c>
      <c r="B87" s="49"/>
      <c r="C87" s="41" t="s">
        <v>19</v>
      </c>
    </row>
    <row r="88" spans="1:8" x14ac:dyDescent="0.25">
      <c r="A88" s="49"/>
      <c r="B88" s="49"/>
      <c r="C88" s="49" t="s">
        <v>20</v>
      </c>
    </row>
    <row r="89" spans="1:8" x14ac:dyDescent="0.25">
      <c r="A89" s="49"/>
      <c r="B89" s="49"/>
      <c r="C89" s="49"/>
    </row>
    <row r="90" spans="1:8" x14ac:dyDescent="0.25">
      <c r="A90" s="49" t="s">
        <v>21</v>
      </c>
      <c r="B90" s="49"/>
      <c r="C90" s="41" t="s">
        <v>22</v>
      </c>
    </row>
    <row r="91" spans="1:8" x14ac:dyDescent="0.25">
      <c r="A91" s="49"/>
      <c r="B91" s="49"/>
      <c r="C91" s="49" t="s">
        <v>23</v>
      </c>
    </row>
    <row r="92" spans="1:8" x14ac:dyDescent="0.25">
      <c r="A92" s="49"/>
      <c r="B92" s="49"/>
      <c r="C92" s="49"/>
    </row>
  </sheetData>
  <mergeCells count="8">
    <mergeCell ref="F11:H11"/>
    <mergeCell ref="C17:E17"/>
    <mergeCell ref="A4:H4"/>
    <mergeCell ref="A5:H5"/>
    <mergeCell ref="A6:H6"/>
    <mergeCell ref="A7:H7"/>
    <mergeCell ref="A8:H8"/>
    <mergeCell ref="A10:H10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selection activeCell="G101" sqref="G101"/>
    </sheetView>
  </sheetViews>
  <sheetFormatPr baseColWidth="10" defaultRowHeight="15" x14ac:dyDescent="0.25"/>
  <cols>
    <col min="1" max="1" width="6.5703125" customWidth="1"/>
    <col min="2" max="2" width="7.140625" customWidth="1"/>
    <col min="3" max="3" width="50.85546875" customWidth="1"/>
    <col min="4" max="4" width="7.7109375" customWidth="1"/>
    <col min="5" max="5" width="2" customWidth="1"/>
    <col min="6" max="6" width="11.140625" customWidth="1"/>
    <col min="7" max="7" width="10" customWidth="1"/>
    <col min="8" max="8" width="12" customWidth="1"/>
  </cols>
  <sheetData>
    <row r="1" spans="1:8" ht="22.5" x14ac:dyDescent="0.25">
      <c r="A1" s="75" t="s">
        <v>0</v>
      </c>
      <c r="B1" s="75"/>
      <c r="C1" s="75"/>
      <c r="D1" s="75"/>
      <c r="E1" s="75"/>
      <c r="F1" s="75"/>
      <c r="G1" s="75"/>
      <c r="H1" s="75"/>
    </row>
    <row r="2" spans="1:8" x14ac:dyDescent="0.25">
      <c r="A2" s="76" t="s">
        <v>1</v>
      </c>
      <c r="B2" s="76"/>
      <c r="C2" s="76"/>
      <c r="D2" s="76"/>
      <c r="E2" s="76"/>
      <c r="F2" s="76"/>
      <c r="G2" s="76"/>
      <c r="H2" s="76"/>
    </row>
    <row r="3" spans="1:8" ht="19.5" x14ac:dyDescent="0.25">
      <c r="A3" s="77" t="s">
        <v>2</v>
      </c>
      <c r="B3" s="77"/>
      <c r="C3" s="77"/>
      <c r="D3" s="77"/>
      <c r="E3" s="77"/>
      <c r="F3" s="77"/>
      <c r="G3" s="77"/>
      <c r="H3" s="77"/>
    </row>
    <row r="4" spans="1:8" x14ac:dyDescent="0.25">
      <c r="A4" s="78" t="s">
        <v>3</v>
      </c>
      <c r="B4" s="78"/>
      <c r="C4" s="78"/>
      <c r="D4" s="78"/>
      <c r="E4" s="78"/>
      <c r="F4" s="78"/>
      <c r="G4" s="78"/>
      <c r="H4" s="78"/>
    </row>
    <row r="5" spans="1:8" ht="20.25" thickBot="1" x14ac:dyDescent="0.3">
      <c r="A5" s="77" t="s">
        <v>167</v>
      </c>
      <c r="B5" s="77"/>
      <c r="C5" s="77"/>
      <c r="D5" s="77"/>
      <c r="E5" s="77"/>
      <c r="F5" s="77"/>
      <c r="G5" s="77"/>
      <c r="H5" s="77"/>
    </row>
    <row r="6" spans="1:8" ht="21" x14ac:dyDescent="0.25">
      <c r="A6" s="2"/>
      <c r="B6" s="3"/>
      <c r="C6" s="4"/>
      <c r="D6" s="3"/>
      <c r="E6" s="3"/>
      <c r="F6" s="3"/>
      <c r="G6" s="3"/>
      <c r="H6" s="5"/>
    </row>
    <row r="7" spans="1:8" ht="15.75" thickBot="1" x14ac:dyDescent="0.3">
      <c r="A7" s="79" t="s">
        <v>4</v>
      </c>
      <c r="B7" s="80"/>
      <c r="C7" s="80"/>
      <c r="D7" s="80"/>
      <c r="E7" s="80"/>
      <c r="F7" s="80"/>
      <c r="G7" s="80"/>
      <c r="H7" s="81"/>
    </row>
    <row r="8" spans="1:8" x14ac:dyDescent="0.25">
      <c r="A8" s="58"/>
      <c r="B8" s="59"/>
      <c r="C8" s="8" t="s">
        <v>27</v>
      </c>
      <c r="D8" s="9" t="s">
        <v>5</v>
      </c>
      <c r="E8" s="10"/>
      <c r="F8" s="69" t="s">
        <v>6</v>
      </c>
      <c r="G8" s="70"/>
      <c r="H8" s="71"/>
    </row>
    <row r="9" spans="1:8" x14ac:dyDescent="0.25">
      <c r="A9" s="11"/>
      <c r="B9" s="12"/>
      <c r="C9" s="13"/>
      <c r="D9" s="14"/>
      <c r="E9" s="12"/>
      <c r="F9" s="11"/>
      <c r="G9" s="12"/>
      <c r="H9" s="15"/>
    </row>
    <row r="10" spans="1:8" ht="26.25" thickBot="1" x14ac:dyDescent="0.3">
      <c r="A10" s="11"/>
      <c r="B10" s="12"/>
      <c r="C10" s="13"/>
      <c r="D10" s="14" t="s">
        <v>7</v>
      </c>
      <c r="E10" s="12"/>
      <c r="F10" s="16"/>
      <c r="G10" s="17"/>
      <c r="H10" s="18"/>
    </row>
    <row r="11" spans="1:8" ht="26.25" thickBot="1" x14ac:dyDescent="0.3">
      <c r="A11" s="16"/>
      <c r="B11" s="17"/>
      <c r="C11" s="13"/>
      <c r="D11" s="14"/>
      <c r="E11" s="12"/>
      <c r="F11" s="8" t="s">
        <v>8</v>
      </c>
      <c r="G11" s="68" t="s">
        <v>9</v>
      </c>
      <c r="H11" s="19" t="s">
        <v>10</v>
      </c>
    </row>
    <row r="12" spans="1:8" x14ac:dyDescent="0.25">
      <c r="A12" s="20" t="s">
        <v>11</v>
      </c>
      <c r="B12" s="21" t="s">
        <v>12</v>
      </c>
      <c r="C12" s="13"/>
      <c r="D12" s="14"/>
      <c r="E12" s="12"/>
      <c r="F12" s="13" t="s">
        <v>13</v>
      </c>
      <c r="G12" s="14"/>
      <c r="H12" s="22"/>
    </row>
    <row r="13" spans="1:8" x14ac:dyDescent="0.25">
      <c r="A13" s="23" t="s">
        <v>168</v>
      </c>
      <c r="B13" s="24"/>
      <c r="C13" s="25"/>
      <c r="D13" s="26"/>
      <c r="F13" s="27"/>
      <c r="G13" s="28"/>
      <c r="H13" s="29"/>
    </row>
    <row r="14" spans="1:8" x14ac:dyDescent="0.25">
      <c r="A14" s="30" t="s">
        <v>14</v>
      </c>
      <c r="B14" s="24"/>
      <c r="C14" s="72" t="s">
        <v>169</v>
      </c>
      <c r="D14" s="73"/>
      <c r="E14" s="74"/>
      <c r="F14" s="31"/>
      <c r="G14" s="32"/>
      <c r="H14" s="33">
        <v>1402505.51</v>
      </c>
    </row>
    <row r="15" spans="1:8" x14ac:dyDescent="0.25">
      <c r="A15" s="30"/>
      <c r="B15" s="43" t="s">
        <v>45</v>
      </c>
      <c r="C15" s="35" t="s">
        <v>170</v>
      </c>
      <c r="D15" s="50">
        <v>78358</v>
      </c>
      <c r="E15" s="60" t="s">
        <v>166</v>
      </c>
      <c r="F15" s="55">
        <v>6780</v>
      </c>
      <c r="G15" s="45"/>
      <c r="H15" s="42">
        <f>SUM(H14-F15+G15)</f>
        <v>1395725.51</v>
      </c>
    </row>
    <row r="16" spans="1:8" x14ac:dyDescent="0.25">
      <c r="A16" s="30"/>
      <c r="B16" s="34"/>
      <c r="C16" s="35" t="s">
        <v>171</v>
      </c>
      <c r="D16" s="51"/>
      <c r="E16" s="36"/>
      <c r="F16" s="52"/>
      <c r="G16" s="37"/>
      <c r="H16" s="42">
        <f t="shared" ref="H16:H90" si="0">SUM(H15-F16+G16)</f>
        <v>1395725.51</v>
      </c>
    </row>
    <row r="17" spans="1:8" x14ac:dyDescent="0.25">
      <c r="A17" s="30"/>
      <c r="B17" s="34" t="s">
        <v>45</v>
      </c>
      <c r="C17" s="35" t="s">
        <v>172</v>
      </c>
      <c r="D17" s="51">
        <v>78359</v>
      </c>
      <c r="E17" s="60" t="s">
        <v>166</v>
      </c>
      <c r="F17" s="52">
        <v>37402.050000000003</v>
      </c>
      <c r="G17" s="37"/>
      <c r="H17" s="42">
        <f t="shared" si="0"/>
        <v>1358323.46</v>
      </c>
    </row>
    <row r="18" spans="1:8" x14ac:dyDescent="0.25">
      <c r="A18" s="30"/>
      <c r="B18" s="34" t="s">
        <v>173</v>
      </c>
      <c r="C18" s="35" t="s">
        <v>174</v>
      </c>
      <c r="D18" s="51">
        <v>78360</v>
      </c>
      <c r="E18" s="60" t="s">
        <v>166</v>
      </c>
      <c r="F18" s="52">
        <v>8527.2000000000007</v>
      </c>
      <c r="G18" s="37"/>
      <c r="H18" s="42">
        <f>SUM(H17-F18+G18)</f>
        <v>1349796.26</v>
      </c>
    </row>
    <row r="19" spans="1:8" x14ac:dyDescent="0.25">
      <c r="A19" s="30"/>
      <c r="B19" s="34"/>
      <c r="C19" s="35" t="s">
        <v>175</v>
      </c>
      <c r="D19" s="51"/>
      <c r="E19" s="60"/>
      <c r="F19" s="52"/>
      <c r="G19" s="37"/>
      <c r="H19" s="42">
        <f t="shared" si="0"/>
        <v>1349796.26</v>
      </c>
    </row>
    <row r="20" spans="1:8" x14ac:dyDescent="0.25">
      <c r="A20" s="30"/>
      <c r="B20" s="34" t="s">
        <v>173</v>
      </c>
      <c r="C20" s="38" t="s">
        <v>176</v>
      </c>
      <c r="D20" s="51"/>
      <c r="E20" s="36"/>
      <c r="F20" s="52"/>
      <c r="G20" s="39"/>
      <c r="H20" s="42">
        <f t="shared" si="0"/>
        <v>1349796.26</v>
      </c>
    </row>
    <row r="21" spans="1:8" x14ac:dyDescent="0.25">
      <c r="A21" s="30"/>
      <c r="B21" s="34"/>
      <c r="C21" s="38" t="s">
        <v>177</v>
      </c>
      <c r="D21" s="51">
        <v>78361</v>
      </c>
      <c r="E21" s="60" t="s">
        <v>166</v>
      </c>
      <c r="F21" s="52">
        <v>76770.37</v>
      </c>
      <c r="G21" s="39"/>
      <c r="H21" s="42">
        <f t="shared" si="0"/>
        <v>1273025.8900000001</v>
      </c>
    </row>
    <row r="22" spans="1:8" x14ac:dyDescent="0.25">
      <c r="A22" s="30"/>
      <c r="B22" s="34" t="s">
        <v>173</v>
      </c>
      <c r="C22" s="38" t="s">
        <v>176</v>
      </c>
      <c r="D22" s="51"/>
      <c r="E22" s="36"/>
      <c r="F22" s="52"/>
      <c r="G22" s="39"/>
      <c r="H22" s="42">
        <f t="shared" si="0"/>
        <v>1273025.8900000001</v>
      </c>
    </row>
    <row r="23" spans="1:8" x14ac:dyDescent="0.25">
      <c r="A23" s="30"/>
      <c r="B23" s="34"/>
      <c r="C23" s="38" t="s">
        <v>178</v>
      </c>
      <c r="D23" s="51">
        <v>78362</v>
      </c>
      <c r="E23" s="60" t="s">
        <v>166</v>
      </c>
      <c r="F23" s="52">
        <v>100094.13</v>
      </c>
      <c r="G23" s="39"/>
      <c r="H23" s="42">
        <f t="shared" si="0"/>
        <v>1172931.7600000002</v>
      </c>
    </row>
    <row r="24" spans="1:8" x14ac:dyDescent="0.25">
      <c r="A24" s="30"/>
      <c r="B24" s="34" t="s">
        <v>185</v>
      </c>
      <c r="C24" s="38" t="s">
        <v>186</v>
      </c>
      <c r="D24" s="51"/>
      <c r="E24" s="60"/>
      <c r="F24" s="65">
        <v>5574.52</v>
      </c>
      <c r="G24" s="39"/>
      <c r="H24" s="42">
        <f t="shared" si="0"/>
        <v>1167357.2400000002</v>
      </c>
    </row>
    <row r="25" spans="1:8" x14ac:dyDescent="0.25">
      <c r="A25" s="30"/>
      <c r="B25" s="34" t="s">
        <v>48</v>
      </c>
      <c r="C25" s="38" t="s">
        <v>188</v>
      </c>
      <c r="D25" s="51"/>
      <c r="E25" s="60"/>
      <c r="F25" s="61"/>
      <c r="G25" s="62">
        <v>824.46</v>
      </c>
      <c r="H25" s="42">
        <f t="shared" si="0"/>
        <v>1168181.7000000002</v>
      </c>
    </row>
    <row r="26" spans="1:8" x14ac:dyDescent="0.25">
      <c r="A26" s="30"/>
      <c r="B26" s="34"/>
      <c r="C26" s="38" t="s">
        <v>191</v>
      </c>
      <c r="D26" s="51"/>
      <c r="E26" s="60"/>
      <c r="F26" s="61"/>
      <c r="G26" s="39"/>
      <c r="H26" s="42">
        <f t="shared" si="0"/>
        <v>1168181.7000000002</v>
      </c>
    </row>
    <row r="27" spans="1:8" x14ac:dyDescent="0.25">
      <c r="A27" s="30"/>
      <c r="B27" s="34"/>
      <c r="C27" s="38" t="s">
        <v>192</v>
      </c>
      <c r="D27" s="51"/>
      <c r="E27" s="60"/>
      <c r="F27" s="61"/>
      <c r="G27" s="39"/>
      <c r="H27" s="42">
        <f t="shared" si="0"/>
        <v>1168181.7000000002</v>
      </c>
    </row>
    <row r="28" spans="1:8" x14ac:dyDescent="0.25">
      <c r="A28" s="30"/>
      <c r="B28" s="34" t="s">
        <v>179</v>
      </c>
      <c r="C28" s="38" t="s">
        <v>180</v>
      </c>
      <c r="D28" s="51">
        <v>78363</v>
      </c>
      <c r="E28" s="36"/>
      <c r="F28" s="52">
        <v>335078.82</v>
      </c>
      <c r="G28" s="39"/>
      <c r="H28" s="42">
        <f t="shared" si="0"/>
        <v>833102.88000000012</v>
      </c>
    </row>
    <row r="29" spans="1:8" x14ac:dyDescent="0.25">
      <c r="A29" s="30"/>
      <c r="B29" s="34"/>
      <c r="C29" s="38" t="s">
        <v>181</v>
      </c>
      <c r="D29" s="51"/>
      <c r="E29" s="60"/>
      <c r="F29" s="52"/>
      <c r="G29" s="39"/>
      <c r="H29" s="42">
        <f t="shared" si="0"/>
        <v>833102.88000000012</v>
      </c>
    </row>
    <row r="30" spans="1:8" x14ac:dyDescent="0.25">
      <c r="A30" s="30"/>
      <c r="B30" s="34"/>
      <c r="C30" s="38" t="s">
        <v>183</v>
      </c>
      <c r="D30" s="51"/>
      <c r="E30" s="36"/>
      <c r="F30" s="52"/>
      <c r="G30" s="39"/>
      <c r="H30" s="42">
        <f t="shared" si="0"/>
        <v>833102.88000000012</v>
      </c>
    </row>
    <row r="31" spans="1:8" x14ac:dyDescent="0.25">
      <c r="A31" s="30"/>
      <c r="B31" s="34"/>
      <c r="C31" s="38" t="s">
        <v>182</v>
      </c>
      <c r="D31" s="51"/>
      <c r="E31" s="36"/>
      <c r="F31" s="52"/>
      <c r="G31" s="39"/>
      <c r="H31" s="42">
        <f t="shared" si="0"/>
        <v>833102.88000000012</v>
      </c>
    </row>
    <row r="32" spans="1:8" x14ac:dyDescent="0.25">
      <c r="A32" s="30"/>
      <c r="B32" s="34"/>
      <c r="C32" s="38" t="s">
        <v>184</v>
      </c>
      <c r="D32" s="51"/>
      <c r="E32" s="60"/>
      <c r="F32" s="52"/>
      <c r="G32" s="39"/>
      <c r="H32" s="42">
        <f t="shared" si="0"/>
        <v>833102.88000000012</v>
      </c>
    </row>
    <row r="33" spans="1:8" x14ac:dyDescent="0.25">
      <c r="A33" s="30"/>
      <c r="B33" s="34" t="s">
        <v>179</v>
      </c>
      <c r="C33" s="38" t="s">
        <v>187</v>
      </c>
      <c r="D33" s="51"/>
      <c r="E33" s="36"/>
      <c r="F33" s="52"/>
      <c r="G33" s="39">
        <v>109360.03</v>
      </c>
      <c r="H33" s="42">
        <f t="shared" si="0"/>
        <v>942462.91000000015</v>
      </c>
    </row>
    <row r="34" spans="1:8" x14ac:dyDescent="0.25">
      <c r="A34" s="30"/>
      <c r="B34" s="34"/>
      <c r="C34" s="38" t="s">
        <v>189</v>
      </c>
      <c r="D34" s="51"/>
      <c r="E34" s="36"/>
      <c r="F34" s="52"/>
      <c r="G34" s="39"/>
      <c r="H34" s="42">
        <f t="shared" si="0"/>
        <v>942462.91000000015</v>
      </c>
    </row>
    <row r="35" spans="1:8" x14ac:dyDescent="0.25">
      <c r="A35" s="30"/>
      <c r="B35" s="34"/>
      <c r="C35" s="38" t="s">
        <v>190</v>
      </c>
      <c r="D35" s="51"/>
      <c r="E35" s="60"/>
      <c r="F35" s="52"/>
      <c r="G35" s="39"/>
      <c r="H35" s="42">
        <f t="shared" si="0"/>
        <v>942462.91000000015</v>
      </c>
    </row>
    <row r="36" spans="1:8" x14ac:dyDescent="0.25">
      <c r="A36" s="30"/>
      <c r="B36" s="34" t="s">
        <v>129</v>
      </c>
      <c r="C36" s="38" t="s">
        <v>193</v>
      </c>
      <c r="D36" s="51">
        <v>78364</v>
      </c>
      <c r="E36" s="36"/>
      <c r="F36" s="52">
        <v>14850</v>
      </c>
      <c r="G36" s="39"/>
      <c r="H36" s="42">
        <f t="shared" si="0"/>
        <v>927612.91000000015</v>
      </c>
    </row>
    <row r="37" spans="1:8" x14ac:dyDescent="0.25">
      <c r="A37" s="30"/>
      <c r="B37" s="34"/>
      <c r="C37" s="38" t="s">
        <v>200</v>
      </c>
      <c r="D37" s="51"/>
      <c r="E37" s="36"/>
      <c r="F37" s="52"/>
      <c r="G37" s="39"/>
      <c r="H37" s="42">
        <f t="shared" si="0"/>
        <v>927612.91000000015</v>
      </c>
    </row>
    <row r="38" spans="1:8" x14ac:dyDescent="0.25">
      <c r="A38" s="30"/>
      <c r="B38" s="34" t="s">
        <v>129</v>
      </c>
      <c r="C38" s="38" t="s">
        <v>194</v>
      </c>
      <c r="D38" s="51">
        <v>78365</v>
      </c>
      <c r="E38" s="60"/>
      <c r="F38" s="52">
        <v>23916.02</v>
      </c>
      <c r="G38" s="39"/>
      <c r="H38" s="42">
        <f t="shared" si="0"/>
        <v>903696.89000000013</v>
      </c>
    </row>
    <row r="39" spans="1:8" x14ac:dyDescent="0.25">
      <c r="A39" s="30"/>
      <c r="B39" s="34"/>
      <c r="C39" s="38" t="s">
        <v>199</v>
      </c>
      <c r="D39" s="51"/>
      <c r="E39" s="60"/>
      <c r="F39" s="53"/>
      <c r="G39" s="39"/>
      <c r="H39" s="42">
        <f t="shared" si="0"/>
        <v>903696.89000000013</v>
      </c>
    </row>
    <row r="40" spans="1:8" x14ac:dyDescent="0.25">
      <c r="A40" s="30"/>
      <c r="B40" s="34" t="s">
        <v>129</v>
      </c>
      <c r="C40" s="38" t="s">
        <v>195</v>
      </c>
      <c r="D40" s="51"/>
      <c r="E40" s="36"/>
      <c r="F40" s="53"/>
      <c r="G40" s="39"/>
      <c r="H40" s="42">
        <f t="shared" si="0"/>
        <v>903696.89000000013</v>
      </c>
    </row>
    <row r="41" spans="1:8" x14ac:dyDescent="0.25">
      <c r="A41" s="30"/>
      <c r="B41" s="34"/>
      <c r="C41" s="38" t="s">
        <v>196</v>
      </c>
      <c r="D41" s="51">
        <v>78366</v>
      </c>
      <c r="E41" s="36"/>
      <c r="F41" s="53">
        <v>199452.85</v>
      </c>
      <c r="G41" s="39"/>
      <c r="H41" s="42">
        <f t="shared" si="0"/>
        <v>704244.04000000015</v>
      </c>
    </row>
    <row r="42" spans="1:8" x14ac:dyDescent="0.25">
      <c r="A42" s="30"/>
      <c r="B42" s="34"/>
      <c r="C42" s="38" t="s">
        <v>198</v>
      </c>
      <c r="D42" s="51"/>
      <c r="E42" s="36"/>
      <c r="F42" s="53"/>
      <c r="G42" s="40"/>
      <c r="H42" s="42">
        <f t="shared" si="0"/>
        <v>704244.04000000015</v>
      </c>
    </row>
    <row r="43" spans="1:8" x14ac:dyDescent="0.25">
      <c r="A43" s="30"/>
      <c r="B43" s="34" t="s">
        <v>129</v>
      </c>
      <c r="C43" s="38" t="s">
        <v>197</v>
      </c>
      <c r="D43" s="51">
        <v>78367</v>
      </c>
      <c r="E43" s="36"/>
      <c r="F43" s="53">
        <v>19093.150000000001</v>
      </c>
      <c r="G43" s="40"/>
      <c r="H43" s="42">
        <f t="shared" si="0"/>
        <v>685150.89000000013</v>
      </c>
    </row>
    <row r="44" spans="1:8" x14ac:dyDescent="0.25">
      <c r="A44" s="30"/>
      <c r="B44" s="34"/>
      <c r="C44" s="38" t="s">
        <v>151</v>
      </c>
      <c r="D44" s="51"/>
      <c r="E44" s="36"/>
      <c r="F44" s="53"/>
      <c r="G44" s="40"/>
      <c r="H44" s="42">
        <f t="shared" si="0"/>
        <v>685150.89000000013</v>
      </c>
    </row>
    <row r="45" spans="1:8" x14ac:dyDescent="0.25">
      <c r="A45" s="30"/>
      <c r="B45" s="34" t="s">
        <v>155</v>
      </c>
      <c r="C45" s="38" t="s">
        <v>243</v>
      </c>
      <c r="D45" s="51"/>
      <c r="E45" s="60"/>
      <c r="F45" s="52">
        <v>68750</v>
      </c>
      <c r="G45" s="40"/>
      <c r="H45" s="42">
        <f t="shared" si="0"/>
        <v>616400.89000000013</v>
      </c>
    </row>
    <row r="46" spans="1:8" x14ac:dyDescent="0.25">
      <c r="A46" s="30"/>
      <c r="B46" s="34" t="s">
        <v>85</v>
      </c>
      <c r="C46" s="38" t="s">
        <v>241</v>
      </c>
      <c r="D46" s="51"/>
      <c r="E46" s="63"/>
      <c r="F46" s="53"/>
      <c r="G46" s="40">
        <v>5000</v>
      </c>
      <c r="H46" s="42">
        <f t="shared" si="0"/>
        <v>621400.89000000013</v>
      </c>
    </row>
    <row r="47" spans="1:8" x14ac:dyDescent="0.25">
      <c r="A47" s="30"/>
      <c r="B47" s="34" t="s">
        <v>134</v>
      </c>
      <c r="C47" s="38" t="s">
        <v>201</v>
      </c>
      <c r="D47" s="51">
        <v>78368</v>
      </c>
      <c r="E47" s="60"/>
      <c r="F47" s="64">
        <v>59160.29</v>
      </c>
      <c r="G47" s="40"/>
      <c r="H47" s="42">
        <f t="shared" si="0"/>
        <v>562240.60000000009</v>
      </c>
    </row>
    <row r="48" spans="1:8" x14ac:dyDescent="0.25">
      <c r="A48" s="30"/>
      <c r="B48" s="34"/>
      <c r="C48" s="38" t="s">
        <v>202</v>
      </c>
      <c r="D48" s="51"/>
      <c r="E48" s="36"/>
      <c r="F48" s="53"/>
      <c r="G48" s="40"/>
      <c r="H48" s="42">
        <f t="shared" si="0"/>
        <v>562240.60000000009</v>
      </c>
    </row>
    <row r="49" spans="1:8" x14ac:dyDescent="0.25">
      <c r="A49" s="30"/>
      <c r="B49" s="34" t="s">
        <v>134</v>
      </c>
      <c r="C49" s="38" t="s">
        <v>203</v>
      </c>
      <c r="D49" s="51">
        <v>78369</v>
      </c>
      <c r="E49" s="60"/>
      <c r="F49" s="53">
        <v>70907.5</v>
      </c>
      <c r="G49" s="40"/>
      <c r="H49" s="42">
        <f t="shared" si="0"/>
        <v>491333.10000000009</v>
      </c>
    </row>
    <row r="50" spans="1:8" x14ac:dyDescent="0.25">
      <c r="A50" s="30"/>
      <c r="B50" s="34"/>
      <c r="C50" s="38" t="s">
        <v>204</v>
      </c>
      <c r="D50" s="51"/>
      <c r="E50" s="60"/>
      <c r="F50" s="53"/>
      <c r="G50" s="40"/>
      <c r="H50" s="42">
        <f t="shared" si="0"/>
        <v>491333.10000000009</v>
      </c>
    </row>
    <row r="51" spans="1:8" x14ac:dyDescent="0.25">
      <c r="A51" s="30"/>
      <c r="B51" s="34"/>
      <c r="C51" s="38" t="s">
        <v>205</v>
      </c>
      <c r="D51" s="51"/>
      <c r="E51" s="60"/>
      <c r="F51" s="53"/>
      <c r="G51" s="40"/>
      <c r="H51" s="42">
        <f t="shared" si="0"/>
        <v>491333.10000000009</v>
      </c>
    </row>
    <row r="52" spans="1:8" x14ac:dyDescent="0.25">
      <c r="A52" s="30"/>
      <c r="B52" s="34" t="s">
        <v>134</v>
      </c>
      <c r="C52" s="38" t="s">
        <v>206</v>
      </c>
      <c r="D52" s="51">
        <v>78370</v>
      </c>
      <c r="E52" s="36"/>
      <c r="F52" s="53">
        <v>11535.56</v>
      </c>
      <c r="G52" s="40"/>
      <c r="H52" s="42">
        <f t="shared" si="0"/>
        <v>479797.5400000001</v>
      </c>
    </row>
    <row r="53" spans="1:8" x14ac:dyDescent="0.25">
      <c r="A53" s="30"/>
      <c r="B53" s="34"/>
      <c r="C53" s="38" t="s">
        <v>207</v>
      </c>
      <c r="D53" s="51"/>
      <c r="E53" s="36"/>
      <c r="F53" s="53"/>
      <c r="G53" s="40"/>
      <c r="H53" s="42">
        <f t="shared" si="0"/>
        <v>479797.5400000001</v>
      </c>
    </row>
    <row r="54" spans="1:8" x14ac:dyDescent="0.25">
      <c r="A54" s="30"/>
      <c r="B54" s="34" t="s">
        <v>134</v>
      </c>
      <c r="C54" s="38" t="s">
        <v>208</v>
      </c>
      <c r="D54" s="51">
        <v>78371</v>
      </c>
      <c r="E54" s="36"/>
      <c r="F54" s="53">
        <v>7288.5</v>
      </c>
      <c r="G54" s="40"/>
      <c r="H54" s="42">
        <f t="shared" si="0"/>
        <v>472509.0400000001</v>
      </c>
    </row>
    <row r="55" spans="1:8" x14ac:dyDescent="0.25">
      <c r="A55" s="30"/>
      <c r="B55" s="34"/>
      <c r="C55" s="38" t="s">
        <v>209</v>
      </c>
      <c r="D55" s="51"/>
      <c r="E55" s="36"/>
      <c r="F55" s="53"/>
      <c r="G55" s="40"/>
      <c r="H55" s="42">
        <f t="shared" si="0"/>
        <v>472509.0400000001</v>
      </c>
    </row>
    <row r="56" spans="1:8" x14ac:dyDescent="0.25">
      <c r="A56" s="30"/>
      <c r="B56" s="34" t="s">
        <v>134</v>
      </c>
      <c r="C56" s="38" t="s">
        <v>210</v>
      </c>
      <c r="D56" s="51">
        <v>78372</v>
      </c>
      <c r="E56" s="36"/>
      <c r="F56" s="53">
        <v>3361.1</v>
      </c>
      <c r="G56" s="40"/>
      <c r="H56" s="42">
        <f t="shared" si="0"/>
        <v>469147.94000000012</v>
      </c>
    </row>
    <row r="57" spans="1:8" x14ac:dyDescent="0.25">
      <c r="A57" s="30"/>
      <c r="B57" s="34"/>
      <c r="C57" s="38" t="s">
        <v>211</v>
      </c>
      <c r="D57" s="51"/>
      <c r="E57" s="36"/>
      <c r="F57" s="53"/>
      <c r="G57" s="40"/>
      <c r="H57" s="42">
        <f t="shared" si="0"/>
        <v>469147.94000000012</v>
      </c>
    </row>
    <row r="58" spans="1:8" x14ac:dyDescent="0.25">
      <c r="A58" s="30"/>
      <c r="B58" s="34" t="s">
        <v>134</v>
      </c>
      <c r="C58" s="38" t="s">
        <v>212</v>
      </c>
      <c r="D58" s="51">
        <v>78373</v>
      </c>
      <c r="E58" s="36"/>
      <c r="F58" s="53">
        <v>19293.009999999998</v>
      </c>
      <c r="G58" s="40"/>
      <c r="H58" s="42">
        <f t="shared" si="0"/>
        <v>449854.93000000011</v>
      </c>
    </row>
    <row r="59" spans="1:8" x14ac:dyDescent="0.25">
      <c r="A59" s="30"/>
      <c r="B59" s="34"/>
      <c r="C59" s="38" t="s">
        <v>213</v>
      </c>
      <c r="D59" s="51"/>
      <c r="E59" s="36"/>
      <c r="F59" s="53"/>
      <c r="G59" s="40"/>
      <c r="H59" s="42">
        <f t="shared" si="0"/>
        <v>449854.93000000011</v>
      </c>
    </row>
    <row r="60" spans="1:8" x14ac:dyDescent="0.25">
      <c r="A60" s="30"/>
      <c r="B60" s="34" t="s">
        <v>134</v>
      </c>
      <c r="C60" s="38" t="s">
        <v>214</v>
      </c>
      <c r="D60" s="51">
        <v>78374</v>
      </c>
      <c r="E60" s="36"/>
      <c r="F60" s="53">
        <v>8864.85</v>
      </c>
      <c r="G60" s="40"/>
      <c r="H60" s="42">
        <f t="shared" si="0"/>
        <v>440990.08000000013</v>
      </c>
    </row>
    <row r="61" spans="1:8" x14ac:dyDescent="0.25">
      <c r="A61" s="30"/>
      <c r="B61" s="34"/>
      <c r="C61" s="38" t="s">
        <v>215</v>
      </c>
      <c r="D61" s="51"/>
      <c r="E61" s="36"/>
      <c r="F61" s="53"/>
      <c r="G61" s="40"/>
      <c r="H61" s="42">
        <f t="shared" si="0"/>
        <v>440990.08000000013</v>
      </c>
    </row>
    <row r="62" spans="1:8" x14ac:dyDescent="0.25">
      <c r="A62" s="30"/>
      <c r="B62" s="34" t="s">
        <v>134</v>
      </c>
      <c r="C62" s="38" t="s">
        <v>216</v>
      </c>
      <c r="D62" s="51">
        <v>78375</v>
      </c>
      <c r="E62" s="36"/>
      <c r="F62" s="53">
        <v>6994</v>
      </c>
      <c r="G62" s="40"/>
      <c r="H62" s="42">
        <f t="shared" si="0"/>
        <v>433996.08000000013</v>
      </c>
    </row>
    <row r="63" spans="1:8" x14ac:dyDescent="0.25">
      <c r="A63" s="30"/>
      <c r="B63" s="34"/>
      <c r="C63" s="38" t="s">
        <v>217</v>
      </c>
      <c r="D63" s="51"/>
      <c r="E63" s="36"/>
      <c r="F63" s="53"/>
      <c r="G63" s="40"/>
      <c r="H63" s="42">
        <f t="shared" si="0"/>
        <v>433996.08000000013</v>
      </c>
    </row>
    <row r="64" spans="1:8" x14ac:dyDescent="0.25">
      <c r="A64" s="30"/>
      <c r="B64" s="34"/>
      <c r="C64" s="38" t="s">
        <v>218</v>
      </c>
      <c r="D64" s="51"/>
      <c r="E64" s="36"/>
      <c r="F64" s="53"/>
      <c r="G64" s="40"/>
      <c r="H64" s="42">
        <f t="shared" si="0"/>
        <v>433996.08000000013</v>
      </c>
    </row>
    <row r="65" spans="1:8" x14ac:dyDescent="0.25">
      <c r="A65" s="30"/>
      <c r="B65" s="34" t="s">
        <v>134</v>
      </c>
      <c r="C65" s="38" t="s">
        <v>219</v>
      </c>
      <c r="D65" s="51">
        <v>78376</v>
      </c>
      <c r="E65" s="36"/>
      <c r="F65" s="54">
        <v>52847.46</v>
      </c>
      <c r="G65" s="40"/>
      <c r="H65" s="42">
        <f t="shared" si="0"/>
        <v>381148.62000000011</v>
      </c>
    </row>
    <row r="66" spans="1:8" x14ac:dyDescent="0.25">
      <c r="A66" s="30"/>
      <c r="B66" s="34"/>
      <c r="C66" s="38" t="s">
        <v>220</v>
      </c>
      <c r="D66" s="51"/>
      <c r="E66" s="36"/>
      <c r="F66" s="54"/>
      <c r="G66" s="40"/>
      <c r="H66" s="42">
        <f t="shared" si="0"/>
        <v>381148.62000000011</v>
      </c>
    </row>
    <row r="67" spans="1:8" x14ac:dyDescent="0.25">
      <c r="A67" s="30"/>
      <c r="B67" s="34" t="s">
        <v>134</v>
      </c>
      <c r="C67" s="38" t="s">
        <v>221</v>
      </c>
      <c r="D67" s="51">
        <v>78377</v>
      </c>
      <c r="E67" s="36"/>
      <c r="F67" s="54">
        <v>16317.82</v>
      </c>
      <c r="G67" s="40"/>
      <c r="H67" s="42">
        <f t="shared" si="0"/>
        <v>364830.8000000001</v>
      </c>
    </row>
    <row r="68" spans="1:8" x14ac:dyDescent="0.25">
      <c r="A68" s="30"/>
      <c r="B68" s="34"/>
      <c r="C68" s="38" t="s">
        <v>222</v>
      </c>
      <c r="D68" s="51"/>
      <c r="E68" s="36"/>
      <c r="F68" s="54"/>
      <c r="G68" s="40"/>
      <c r="H68" s="42">
        <f t="shared" si="0"/>
        <v>364830.8000000001</v>
      </c>
    </row>
    <row r="69" spans="1:8" x14ac:dyDescent="0.25">
      <c r="A69" s="30"/>
      <c r="B69" s="34" t="s">
        <v>134</v>
      </c>
      <c r="C69" s="38" t="s">
        <v>223</v>
      </c>
      <c r="D69" s="51">
        <v>78378</v>
      </c>
      <c r="E69" s="36"/>
      <c r="F69" s="53">
        <v>28433.3</v>
      </c>
      <c r="G69" s="40"/>
      <c r="H69" s="42">
        <f t="shared" si="0"/>
        <v>336397.50000000012</v>
      </c>
    </row>
    <row r="70" spans="1:8" x14ac:dyDescent="0.25">
      <c r="A70" s="30"/>
      <c r="B70" s="34"/>
      <c r="C70" s="38" t="s">
        <v>224</v>
      </c>
      <c r="D70" s="51"/>
      <c r="E70" s="36"/>
      <c r="F70" s="53"/>
      <c r="G70" s="40"/>
      <c r="H70" s="42">
        <f t="shared" si="0"/>
        <v>336397.50000000012</v>
      </c>
    </row>
    <row r="71" spans="1:8" x14ac:dyDescent="0.25">
      <c r="A71" s="30"/>
      <c r="B71" s="34"/>
      <c r="C71" s="38" t="s">
        <v>225</v>
      </c>
      <c r="D71" s="51"/>
      <c r="E71" s="36"/>
      <c r="F71" s="53"/>
      <c r="G71" s="40"/>
      <c r="H71" s="42">
        <f t="shared" si="0"/>
        <v>336397.50000000012</v>
      </c>
    </row>
    <row r="72" spans="1:8" x14ac:dyDescent="0.25">
      <c r="A72" s="30"/>
      <c r="B72" s="34" t="s">
        <v>134</v>
      </c>
      <c r="C72" s="38" t="s">
        <v>226</v>
      </c>
      <c r="D72" s="51">
        <v>78379</v>
      </c>
      <c r="E72" s="36"/>
      <c r="F72" s="53">
        <v>33309.97</v>
      </c>
      <c r="G72" s="40"/>
      <c r="H72" s="42">
        <f t="shared" si="0"/>
        <v>303087.53000000014</v>
      </c>
    </row>
    <row r="73" spans="1:8" x14ac:dyDescent="0.25">
      <c r="A73" s="30"/>
      <c r="B73" s="34"/>
      <c r="C73" s="38" t="s">
        <v>227</v>
      </c>
      <c r="D73" s="51"/>
      <c r="E73" s="36"/>
      <c r="F73" s="53"/>
      <c r="G73" s="40"/>
      <c r="H73" s="42">
        <f t="shared" si="0"/>
        <v>303087.53000000014</v>
      </c>
    </row>
    <row r="74" spans="1:8" x14ac:dyDescent="0.25">
      <c r="A74" s="30"/>
      <c r="B74" s="34"/>
      <c r="C74" s="38" t="s">
        <v>228</v>
      </c>
      <c r="D74" s="51"/>
      <c r="E74" s="36"/>
      <c r="F74" s="53"/>
      <c r="G74" s="40"/>
      <c r="H74" s="42">
        <f t="shared" si="0"/>
        <v>303087.53000000014</v>
      </c>
    </row>
    <row r="75" spans="1:8" x14ac:dyDescent="0.25">
      <c r="A75" s="30"/>
      <c r="B75" s="34" t="s">
        <v>134</v>
      </c>
      <c r="C75" s="38" t="s">
        <v>229</v>
      </c>
      <c r="D75" s="51">
        <v>78380</v>
      </c>
      <c r="E75" s="36"/>
      <c r="F75" s="53">
        <v>9708.9599999999991</v>
      </c>
      <c r="G75" s="40"/>
      <c r="H75" s="42">
        <f t="shared" si="0"/>
        <v>293378.57000000012</v>
      </c>
    </row>
    <row r="76" spans="1:8" x14ac:dyDescent="0.25">
      <c r="A76" s="30"/>
      <c r="B76" s="34"/>
      <c r="C76" s="38" t="s">
        <v>230</v>
      </c>
      <c r="D76" s="51"/>
      <c r="E76" s="36"/>
      <c r="F76" s="53"/>
      <c r="G76" s="40"/>
      <c r="H76" s="42">
        <f t="shared" si="0"/>
        <v>293378.57000000012</v>
      </c>
    </row>
    <row r="77" spans="1:8" x14ac:dyDescent="0.25">
      <c r="A77" s="30"/>
      <c r="B77" s="34"/>
      <c r="C77" s="38" t="s">
        <v>231</v>
      </c>
      <c r="D77" s="51"/>
      <c r="E77" s="36"/>
      <c r="F77" s="53"/>
      <c r="G77" s="40"/>
      <c r="H77" s="42">
        <f t="shared" si="0"/>
        <v>293378.57000000012</v>
      </c>
    </row>
    <row r="78" spans="1:8" x14ac:dyDescent="0.25">
      <c r="A78" s="30"/>
      <c r="B78" s="34" t="s">
        <v>134</v>
      </c>
      <c r="C78" s="38" t="s">
        <v>232</v>
      </c>
      <c r="D78" s="51">
        <v>78381</v>
      </c>
      <c r="E78" s="36"/>
      <c r="F78" s="53">
        <v>9114.58</v>
      </c>
      <c r="G78" s="40"/>
      <c r="H78" s="42">
        <f t="shared" si="0"/>
        <v>284263.99000000011</v>
      </c>
    </row>
    <row r="79" spans="1:8" x14ac:dyDescent="0.25">
      <c r="A79" s="30"/>
      <c r="B79" s="34"/>
      <c r="C79" s="38" t="s">
        <v>233</v>
      </c>
      <c r="D79" s="51"/>
      <c r="E79" s="36"/>
      <c r="F79" s="53"/>
      <c r="G79" s="40"/>
      <c r="H79" s="42">
        <f t="shared" si="0"/>
        <v>284263.99000000011</v>
      </c>
    </row>
    <row r="80" spans="1:8" x14ac:dyDescent="0.25">
      <c r="A80" s="30"/>
      <c r="B80" s="34"/>
      <c r="C80" s="38" t="s">
        <v>234</v>
      </c>
      <c r="D80" s="51"/>
      <c r="E80" s="36"/>
      <c r="F80" s="53"/>
      <c r="G80" s="40"/>
      <c r="H80" s="42">
        <f t="shared" si="0"/>
        <v>284263.99000000011</v>
      </c>
    </row>
    <row r="81" spans="1:8" x14ac:dyDescent="0.25">
      <c r="A81" s="30"/>
      <c r="B81" s="34"/>
      <c r="C81" s="38" t="s">
        <v>235</v>
      </c>
      <c r="D81" s="51"/>
      <c r="E81" s="36"/>
      <c r="F81" s="53"/>
      <c r="G81" s="40"/>
      <c r="H81" s="42">
        <f t="shared" si="0"/>
        <v>284263.99000000011</v>
      </c>
    </row>
    <row r="82" spans="1:8" x14ac:dyDescent="0.25">
      <c r="A82" s="30"/>
      <c r="B82" s="34" t="s">
        <v>134</v>
      </c>
      <c r="C82" s="38" t="s">
        <v>236</v>
      </c>
      <c r="D82" s="51">
        <v>78382</v>
      </c>
      <c r="E82" s="36"/>
      <c r="F82" s="53">
        <v>7756.56</v>
      </c>
      <c r="G82" s="40"/>
      <c r="H82" s="42">
        <f t="shared" si="0"/>
        <v>276507.43000000011</v>
      </c>
    </row>
    <row r="83" spans="1:8" x14ac:dyDescent="0.25">
      <c r="A83" s="30"/>
      <c r="B83" s="34"/>
      <c r="C83" s="38" t="s">
        <v>237</v>
      </c>
      <c r="D83" s="51"/>
      <c r="E83" s="36"/>
      <c r="F83" s="53"/>
      <c r="G83" s="40"/>
      <c r="H83" s="42">
        <f t="shared" si="0"/>
        <v>276507.43000000011</v>
      </c>
    </row>
    <row r="84" spans="1:8" x14ac:dyDescent="0.25">
      <c r="A84" s="30"/>
      <c r="B84" s="34"/>
      <c r="C84" s="38" t="s">
        <v>238</v>
      </c>
      <c r="D84" s="51"/>
      <c r="E84" s="36"/>
      <c r="F84" s="53"/>
      <c r="G84" s="40"/>
      <c r="H84" s="42">
        <f t="shared" si="0"/>
        <v>276507.43000000011</v>
      </c>
    </row>
    <row r="85" spans="1:8" x14ac:dyDescent="0.25">
      <c r="A85" s="30"/>
      <c r="B85" s="34"/>
      <c r="C85" s="38" t="s">
        <v>239</v>
      </c>
      <c r="D85" s="51"/>
      <c r="E85" s="36"/>
      <c r="F85" s="53"/>
      <c r="G85" s="40"/>
      <c r="H85" s="42">
        <f t="shared" si="0"/>
        <v>276507.43000000011</v>
      </c>
    </row>
    <row r="86" spans="1:8" x14ac:dyDescent="0.25">
      <c r="A86" s="30"/>
      <c r="B86" s="34" t="s">
        <v>134</v>
      </c>
      <c r="C86" s="38" t="s">
        <v>240</v>
      </c>
      <c r="D86" s="51">
        <v>78383</v>
      </c>
      <c r="E86" s="36"/>
      <c r="F86" s="53">
        <v>6224.57</v>
      </c>
      <c r="G86" s="40"/>
      <c r="H86" s="42">
        <f t="shared" si="0"/>
        <v>270282.8600000001</v>
      </c>
    </row>
    <row r="87" spans="1:8" x14ac:dyDescent="0.25">
      <c r="A87" s="30"/>
      <c r="B87" s="34" t="s">
        <v>134</v>
      </c>
      <c r="C87" s="38" t="s">
        <v>172</v>
      </c>
      <c r="D87" s="51">
        <v>78384</v>
      </c>
      <c r="E87" s="36"/>
      <c r="F87" s="53">
        <v>30500.07</v>
      </c>
      <c r="G87" s="40"/>
      <c r="H87" s="42">
        <f t="shared" si="0"/>
        <v>239782.7900000001</v>
      </c>
    </row>
    <row r="88" spans="1:8" x14ac:dyDescent="0.25">
      <c r="A88" s="30"/>
      <c r="B88" s="34" t="s">
        <v>134</v>
      </c>
      <c r="C88" s="38" t="s">
        <v>242</v>
      </c>
      <c r="D88" s="51"/>
      <c r="E88" s="36"/>
      <c r="F88" s="64">
        <v>1399.92</v>
      </c>
      <c r="G88" s="40"/>
      <c r="H88" s="42">
        <f t="shared" si="0"/>
        <v>238382.87000000008</v>
      </c>
    </row>
    <row r="89" spans="1:8" x14ac:dyDescent="0.25">
      <c r="A89" s="30"/>
      <c r="B89" s="34" t="s">
        <v>134</v>
      </c>
      <c r="C89" s="38" t="s">
        <v>247</v>
      </c>
      <c r="D89" s="51"/>
      <c r="E89" s="36"/>
      <c r="F89" s="53"/>
      <c r="G89" s="40">
        <v>186568.95999999999</v>
      </c>
      <c r="H89" s="42">
        <f t="shared" si="0"/>
        <v>424951.83000000007</v>
      </c>
    </row>
    <row r="90" spans="1:8" x14ac:dyDescent="0.25">
      <c r="A90" s="30"/>
      <c r="B90" s="34"/>
      <c r="C90" s="38" t="s">
        <v>248</v>
      </c>
      <c r="D90" s="51"/>
      <c r="E90" s="36"/>
      <c r="F90" s="53"/>
      <c r="G90" s="40"/>
      <c r="H90" s="42">
        <f t="shared" si="0"/>
        <v>424951.83000000007</v>
      </c>
    </row>
    <row r="91" spans="1:8" x14ac:dyDescent="0.25">
      <c r="A91" s="30"/>
      <c r="B91" s="34"/>
      <c r="C91" s="35"/>
      <c r="D91" s="26"/>
      <c r="E91" s="36"/>
      <c r="F91" s="53">
        <f>SUM(F15:F90)</f>
        <v>1279307.1300000004</v>
      </c>
      <c r="G91" s="53">
        <f>SUM(G15:G90)</f>
        <v>301753.45</v>
      </c>
      <c r="H91" s="46"/>
    </row>
    <row r="94" spans="1:8" x14ac:dyDescent="0.25">
      <c r="A94" s="48" t="s">
        <v>17</v>
      </c>
      <c r="B94" s="47"/>
      <c r="C94" s="41" t="s">
        <v>24</v>
      </c>
    </row>
    <row r="95" spans="1:8" x14ac:dyDescent="0.25">
      <c r="A95" s="49"/>
      <c r="B95" s="47"/>
      <c r="C95" s="49" t="s">
        <v>25</v>
      </c>
    </row>
    <row r="96" spans="1:8" x14ac:dyDescent="0.25">
      <c r="A96" s="49"/>
      <c r="B96" s="49"/>
      <c r="C96" s="49"/>
    </row>
    <row r="97" spans="1:3" x14ac:dyDescent="0.25">
      <c r="A97" s="49" t="s">
        <v>18</v>
      </c>
      <c r="B97" s="49"/>
      <c r="C97" s="41" t="s">
        <v>19</v>
      </c>
    </row>
    <row r="98" spans="1:3" x14ac:dyDescent="0.25">
      <c r="A98" s="49"/>
      <c r="B98" s="49"/>
      <c r="C98" s="49" t="s">
        <v>20</v>
      </c>
    </row>
    <row r="99" spans="1:3" x14ac:dyDescent="0.25">
      <c r="A99" s="49"/>
      <c r="B99" s="49"/>
      <c r="C99" s="49"/>
    </row>
    <row r="100" spans="1:3" x14ac:dyDescent="0.25">
      <c r="A100" s="49" t="s">
        <v>21</v>
      </c>
      <c r="B100" s="49"/>
      <c r="C100" s="41" t="s">
        <v>22</v>
      </c>
    </row>
    <row r="101" spans="1:3" x14ac:dyDescent="0.25">
      <c r="A101" s="49"/>
      <c r="B101" s="49"/>
      <c r="C101" s="49" t="s">
        <v>23</v>
      </c>
    </row>
  </sheetData>
  <mergeCells count="8">
    <mergeCell ref="F8:H8"/>
    <mergeCell ref="C14:E14"/>
    <mergeCell ref="A1:H1"/>
    <mergeCell ref="A2:H2"/>
    <mergeCell ref="A3:H3"/>
    <mergeCell ref="A4:H4"/>
    <mergeCell ref="A5:H5"/>
    <mergeCell ref="A7:H7"/>
  </mergeCells>
  <pageMargins left="0.7" right="0.7" top="0.75" bottom="0.75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05"/>
  <sheetViews>
    <sheetView topLeftCell="A6" workbookViewId="0">
      <selection activeCell="C19" sqref="C19"/>
    </sheetView>
  </sheetViews>
  <sheetFormatPr baseColWidth="10" defaultRowHeight="15" x14ac:dyDescent="0.25"/>
  <cols>
    <col min="3" max="3" width="54" customWidth="1"/>
    <col min="5" max="5" width="3.28515625" customWidth="1"/>
  </cols>
  <sheetData>
    <row r="5" spans="1:8" ht="22.5" x14ac:dyDescent="0.25">
      <c r="A5" s="75" t="s">
        <v>0</v>
      </c>
      <c r="B5" s="75"/>
      <c r="C5" s="75"/>
      <c r="D5" s="75"/>
      <c r="E5" s="75"/>
      <c r="F5" s="75"/>
      <c r="G5" s="75"/>
      <c r="H5" s="75"/>
    </row>
    <row r="6" spans="1:8" x14ac:dyDescent="0.25">
      <c r="A6" s="76" t="s">
        <v>1</v>
      </c>
      <c r="B6" s="76"/>
      <c r="C6" s="76"/>
      <c r="D6" s="76"/>
      <c r="E6" s="76"/>
      <c r="F6" s="76"/>
      <c r="G6" s="76"/>
      <c r="H6" s="76"/>
    </row>
    <row r="7" spans="1:8" ht="19.5" x14ac:dyDescent="0.25">
      <c r="A7" s="77" t="s">
        <v>2</v>
      </c>
      <c r="B7" s="77"/>
      <c r="C7" s="77"/>
      <c r="D7" s="77"/>
      <c r="E7" s="77"/>
      <c r="F7" s="77"/>
      <c r="G7" s="77"/>
      <c r="H7" s="77"/>
    </row>
    <row r="8" spans="1:8" x14ac:dyDescent="0.25">
      <c r="A8" s="78" t="s">
        <v>3</v>
      </c>
      <c r="B8" s="78"/>
      <c r="C8" s="78"/>
      <c r="D8" s="78"/>
      <c r="E8" s="78"/>
      <c r="F8" s="78"/>
      <c r="G8" s="78"/>
      <c r="H8" s="78"/>
    </row>
    <row r="9" spans="1:8" ht="20.25" thickBot="1" x14ac:dyDescent="0.3">
      <c r="A9" s="77" t="s">
        <v>244</v>
      </c>
      <c r="B9" s="77"/>
      <c r="C9" s="77"/>
      <c r="D9" s="77"/>
      <c r="E9" s="77"/>
      <c r="F9" s="77"/>
      <c r="G9" s="77"/>
      <c r="H9" s="77"/>
    </row>
    <row r="10" spans="1:8" ht="21" x14ac:dyDescent="0.25">
      <c r="A10" s="2"/>
      <c r="B10" s="3"/>
      <c r="C10" s="4"/>
      <c r="D10" s="3"/>
      <c r="E10" s="3"/>
      <c r="F10" s="3"/>
      <c r="G10" s="3"/>
      <c r="H10" s="5"/>
    </row>
    <row r="11" spans="1:8" ht="15.75" thickBot="1" x14ac:dyDescent="0.3">
      <c r="A11" s="79" t="s">
        <v>4</v>
      </c>
      <c r="B11" s="80"/>
      <c r="C11" s="80"/>
      <c r="D11" s="80"/>
      <c r="E11" s="80"/>
      <c r="F11" s="80"/>
      <c r="G11" s="80"/>
      <c r="H11" s="81"/>
    </row>
    <row r="12" spans="1:8" x14ac:dyDescent="0.25">
      <c r="A12" s="66"/>
      <c r="B12" s="67"/>
      <c r="C12" s="8" t="s">
        <v>27</v>
      </c>
      <c r="D12" s="9" t="s">
        <v>5</v>
      </c>
      <c r="E12" s="10"/>
      <c r="F12" s="69" t="s">
        <v>6</v>
      </c>
      <c r="G12" s="70"/>
      <c r="H12" s="71"/>
    </row>
    <row r="13" spans="1:8" x14ac:dyDescent="0.25">
      <c r="A13" s="11"/>
      <c r="B13" s="12"/>
      <c r="C13" s="13"/>
      <c r="D13" s="14"/>
      <c r="E13" s="12"/>
      <c r="F13" s="11"/>
      <c r="G13" s="12"/>
      <c r="H13" s="15"/>
    </row>
    <row r="14" spans="1:8" ht="15.75" thickBot="1" x14ac:dyDescent="0.3">
      <c r="A14" s="11"/>
      <c r="B14" s="12"/>
      <c r="C14" s="13"/>
      <c r="D14" s="14" t="s">
        <v>7</v>
      </c>
      <c r="E14" s="12"/>
      <c r="F14" s="16"/>
      <c r="G14" s="17"/>
      <c r="H14" s="18"/>
    </row>
    <row r="15" spans="1:8" ht="26.25" thickBot="1" x14ac:dyDescent="0.3">
      <c r="A15" s="16"/>
      <c r="B15" s="17"/>
      <c r="C15" s="13"/>
      <c r="D15" s="14"/>
      <c r="E15" s="12"/>
      <c r="F15" s="8" t="s">
        <v>8</v>
      </c>
      <c r="G15" s="9" t="s">
        <v>9</v>
      </c>
      <c r="H15" s="19" t="s">
        <v>10</v>
      </c>
    </row>
    <row r="16" spans="1:8" x14ac:dyDescent="0.25">
      <c r="A16" s="20" t="s">
        <v>11</v>
      </c>
      <c r="B16" s="21" t="s">
        <v>12</v>
      </c>
      <c r="C16" s="13"/>
      <c r="D16" s="14"/>
      <c r="E16" s="12"/>
      <c r="F16" s="13" t="s">
        <v>13</v>
      </c>
      <c r="G16" s="14"/>
      <c r="H16" s="22"/>
    </row>
    <row r="17" spans="1:8" x14ac:dyDescent="0.25">
      <c r="A17" s="23" t="s">
        <v>245</v>
      </c>
      <c r="B17" s="24"/>
      <c r="C17" s="25"/>
      <c r="D17" s="26"/>
      <c r="F17" s="27"/>
      <c r="G17" s="28"/>
      <c r="H17" s="29"/>
    </row>
    <row r="18" spans="1:8" x14ac:dyDescent="0.25">
      <c r="A18" s="30" t="s">
        <v>14</v>
      </c>
      <c r="B18" s="24"/>
      <c r="C18" s="72" t="s">
        <v>246</v>
      </c>
      <c r="D18" s="73"/>
      <c r="E18" s="74"/>
      <c r="F18" s="31"/>
      <c r="G18" s="32"/>
      <c r="H18" s="33">
        <v>238382.87</v>
      </c>
    </row>
    <row r="19" spans="1:8" x14ac:dyDescent="0.25">
      <c r="A19" s="30"/>
      <c r="B19" s="43"/>
      <c r="C19" s="35"/>
      <c r="D19" s="50"/>
      <c r="E19" s="44"/>
      <c r="F19" s="55"/>
      <c r="G19" s="45"/>
      <c r="H19" s="42">
        <f>SUM(H18-F19+G19)</f>
        <v>238382.87</v>
      </c>
    </row>
    <row r="20" spans="1:8" x14ac:dyDescent="0.25">
      <c r="A20" s="30"/>
      <c r="B20" s="34"/>
      <c r="C20" s="35"/>
      <c r="D20" s="51"/>
      <c r="E20" s="36"/>
      <c r="F20" s="52"/>
      <c r="G20" s="37"/>
      <c r="H20" s="42">
        <f t="shared" ref="H20:H83" si="0">SUM(H19-F20+G20)</f>
        <v>238382.87</v>
      </c>
    </row>
    <row r="21" spans="1:8" x14ac:dyDescent="0.25">
      <c r="A21" s="30"/>
      <c r="B21" s="34"/>
      <c r="C21" s="35"/>
      <c r="D21" s="51"/>
      <c r="E21" s="36"/>
      <c r="F21" s="52"/>
      <c r="G21" s="37"/>
      <c r="H21" s="42">
        <f t="shared" si="0"/>
        <v>238382.87</v>
      </c>
    </row>
    <row r="22" spans="1:8" x14ac:dyDescent="0.25">
      <c r="A22" s="30"/>
      <c r="B22" s="34"/>
      <c r="C22" s="35"/>
      <c r="D22" s="51"/>
      <c r="E22" s="36"/>
      <c r="F22" s="52"/>
      <c r="G22" s="37"/>
      <c r="H22" s="42">
        <f>SUM(H21-F22+G22)</f>
        <v>238382.87</v>
      </c>
    </row>
    <row r="23" spans="1:8" x14ac:dyDescent="0.25">
      <c r="A23" s="30"/>
      <c r="B23" s="34"/>
      <c r="C23" s="35"/>
      <c r="D23" s="51"/>
      <c r="E23" s="60"/>
      <c r="F23" s="52"/>
      <c r="G23" s="37"/>
      <c r="H23" s="42">
        <f t="shared" si="0"/>
        <v>238382.87</v>
      </c>
    </row>
    <row r="24" spans="1:8" x14ac:dyDescent="0.25">
      <c r="A24" s="30"/>
      <c r="B24" s="34"/>
      <c r="C24" s="38"/>
      <c r="D24" s="51"/>
      <c r="E24" s="36"/>
      <c r="F24" s="52"/>
      <c r="G24" s="39"/>
      <c r="H24" s="42">
        <f t="shared" si="0"/>
        <v>238382.87</v>
      </c>
    </row>
    <row r="25" spans="1:8" x14ac:dyDescent="0.25">
      <c r="A25" s="30"/>
      <c r="B25" s="34"/>
      <c r="C25" s="38"/>
      <c r="D25" s="51"/>
      <c r="E25" s="60"/>
      <c r="F25" s="52"/>
      <c r="G25" s="39"/>
      <c r="H25" s="42">
        <f t="shared" si="0"/>
        <v>238382.87</v>
      </c>
    </row>
    <row r="26" spans="1:8" x14ac:dyDescent="0.25">
      <c r="A26" s="30"/>
      <c r="B26" s="34"/>
      <c r="C26" s="38"/>
      <c r="D26" s="51"/>
      <c r="E26" s="36"/>
      <c r="F26" s="52"/>
      <c r="G26" s="39"/>
      <c r="H26" s="42">
        <f t="shared" si="0"/>
        <v>238382.87</v>
      </c>
    </row>
    <row r="27" spans="1:8" x14ac:dyDescent="0.25">
      <c r="A27" s="30"/>
      <c r="B27" s="34"/>
      <c r="C27" s="38"/>
      <c r="D27" s="51"/>
      <c r="E27" s="60"/>
      <c r="F27" s="52"/>
      <c r="G27" s="39"/>
      <c r="H27" s="42">
        <f t="shared" si="0"/>
        <v>238382.87</v>
      </c>
    </row>
    <row r="28" spans="1:8" x14ac:dyDescent="0.25">
      <c r="A28" s="30"/>
      <c r="B28" s="34"/>
      <c r="C28" s="38"/>
      <c r="D28" s="51"/>
      <c r="E28" s="60"/>
      <c r="F28" s="65"/>
      <c r="G28" s="39"/>
      <c r="H28" s="42">
        <f t="shared" si="0"/>
        <v>238382.87</v>
      </c>
    </row>
    <row r="29" spans="1:8" x14ac:dyDescent="0.25">
      <c r="A29" s="30"/>
      <c r="B29" s="34"/>
      <c r="C29" s="38"/>
      <c r="D29" s="51"/>
      <c r="E29" s="60"/>
      <c r="F29" s="61"/>
      <c r="G29" s="62"/>
      <c r="H29" s="42">
        <f t="shared" si="0"/>
        <v>238382.87</v>
      </c>
    </row>
    <row r="30" spans="1:8" x14ac:dyDescent="0.25">
      <c r="A30" s="30"/>
      <c r="B30" s="34"/>
      <c r="C30" s="38"/>
      <c r="D30" s="51"/>
      <c r="E30" s="60"/>
      <c r="F30" s="61"/>
      <c r="G30" s="39"/>
      <c r="H30" s="42">
        <f t="shared" si="0"/>
        <v>238382.87</v>
      </c>
    </row>
    <row r="31" spans="1:8" x14ac:dyDescent="0.25">
      <c r="A31" s="30"/>
      <c r="B31" s="34"/>
      <c r="C31" s="38"/>
      <c r="D31" s="51"/>
      <c r="E31" s="60"/>
      <c r="F31" s="61"/>
      <c r="G31" s="39"/>
      <c r="H31" s="42">
        <f t="shared" si="0"/>
        <v>238382.87</v>
      </c>
    </row>
    <row r="32" spans="1:8" x14ac:dyDescent="0.25">
      <c r="A32" s="30"/>
      <c r="B32" s="34"/>
      <c r="C32" s="38"/>
      <c r="D32" s="51"/>
      <c r="E32" s="36"/>
      <c r="F32" s="52"/>
      <c r="G32" s="39"/>
      <c r="H32" s="42">
        <f t="shared" si="0"/>
        <v>238382.87</v>
      </c>
    </row>
    <row r="33" spans="1:8" x14ac:dyDescent="0.25">
      <c r="A33" s="30"/>
      <c r="B33" s="34"/>
      <c r="C33" s="38"/>
      <c r="D33" s="51"/>
      <c r="E33" s="60"/>
      <c r="F33" s="52"/>
      <c r="G33" s="39"/>
      <c r="H33" s="42">
        <f t="shared" si="0"/>
        <v>238382.87</v>
      </c>
    </row>
    <row r="34" spans="1:8" x14ac:dyDescent="0.25">
      <c r="A34" s="30"/>
      <c r="B34" s="34"/>
      <c r="C34" s="38"/>
      <c r="D34" s="51"/>
      <c r="E34" s="36"/>
      <c r="F34" s="52"/>
      <c r="G34" s="39"/>
      <c r="H34" s="42">
        <f t="shared" si="0"/>
        <v>238382.87</v>
      </c>
    </row>
    <row r="35" spans="1:8" x14ac:dyDescent="0.25">
      <c r="A35" s="30"/>
      <c r="B35" s="34"/>
      <c r="C35" s="38"/>
      <c r="D35" s="51"/>
      <c r="E35" s="36"/>
      <c r="F35" s="52"/>
      <c r="G35" s="39"/>
      <c r="H35" s="42">
        <f t="shared" si="0"/>
        <v>238382.87</v>
      </c>
    </row>
    <row r="36" spans="1:8" x14ac:dyDescent="0.25">
      <c r="A36" s="30"/>
      <c r="B36" s="34"/>
      <c r="C36" s="38"/>
      <c r="D36" s="51"/>
      <c r="E36" s="60"/>
      <c r="F36" s="52"/>
      <c r="G36" s="39"/>
      <c r="H36" s="42">
        <f t="shared" si="0"/>
        <v>238382.87</v>
      </c>
    </row>
    <row r="37" spans="1:8" x14ac:dyDescent="0.25">
      <c r="A37" s="30"/>
      <c r="B37" s="34"/>
      <c r="C37" s="38"/>
      <c r="D37" s="51"/>
      <c r="E37" s="36"/>
      <c r="F37" s="52"/>
      <c r="G37" s="39"/>
      <c r="H37" s="42">
        <f t="shared" si="0"/>
        <v>238382.87</v>
      </c>
    </row>
    <row r="38" spans="1:8" x14ac:dyDescent="0.25">
      <c r="A38" s="30"/>
      <c r="B38" s="34"/>
      <c r="C38" s="38"/>
      <c r="D38" s="51"/>
      <c r="E38" s="36"/>
      <c r="F38" s="52"/>
      <c r="G38" s="39"/>
      <c r="H38" s="42">
        <f t="shared" si="0"/>
        <v>238382.87</v>
      </c>
    </row>
    <row r="39" spans="1:8" x14ac:dyDescent="0.25">
      <c r="A39" s="30"/>
      <c r="B39" s="34"/>
      <c r="C39" s="38"/>
      <c r="D39" s="51"/>
      <c r="E39" s="60"/>
      <c r="F39" s="52"/>
      <c r="G39" s="39"/>
      <c r="H39" s="42">
        <f t="shared" si="0"/>
        <v>238382.87</v>
      </c>
    </row>
    <row r="40" spans="1:8" x14ac:dyDescent="0.25">
      <c r="A40" s="30"/>
      <c r="B40" s="34"/>
      <c r="C40" s="38"/>
      <c r="D40" s="51"/>
      <c r="E40" s="36"/>
      <c r="F40" s="52"/>
      <c r="G40" s="39"/>
      <c r="H40" s="42">
        <f t="shared" si="0"/>
        <v>238382.87</v>
      </c>
    </row>
    <row r="41" spans="1:8" x14ac:dyDescent="0.25">
      <c r="A41" s="30"/>
      <c r="B41" s="34"/>
      <c r="C41" s="38"/>
      <c r="D41" s="51"/>
      <c r="E41" s="36"/>
      <c r="F41" s="52"/>
      <c r="G41" s="39"/>
      <c r="H41" s="42">
        <f t="shared" si="0"/>
        <v>238382.87</v>
      </c>
    </row>
    <row r="42" spans="1:8" x14ac:dyDescent="0.25">
      <c r="A42" s="30"/>
      <c r="B42" s="34"/>
      <c r="C42" s="38"/>
      <c r="D42" s="51"/>
      <c r="E42" s="60"/>
      <c r="F42" s="52"/>
      <c r="G42" s="39"/>
      <c r="H42" s="42">
        <f t="shared" si="0"/>
        <v>238382.87</v>
      </c>
    </row>
    <row r="43" spans="1:8" x14ac:dyDescent="0.25">
      <c r="A43" s="30"/>
      <c r="B43" s="34"/>
      <c r="C43" s="38"/>
      <c r="D43" s="51"/>
      <c r="E43" s="60"/>
      <c r="F43" s="53"/>
      <c r="G43" s="39"/>
      <c r="H43" s="42">
        <f t="shared" si="0"/>
        <v>238382.87</v>
      </c>
    </row>
    <row r="44" spans="1:8" x14ac:dyDescent="0.25">
      <c r="A44" s="30"/>
      <c r="B44" s="34"/>
      <c r="C44" s="38"/>
      <c r="D44" s="51"/>
      <c r="E44" s="36"/>
      <c r="F44" s="53"/>
      <c r="G44" s="39"/>
      <c r="H44" s="42">
        <f t="shared" si="0"/>
        <v>238382.87</v>
      </c>
    </row>
    <row r="45" spans="1:8" x14ac:dyDescent="0.25">
      <c r="A45" s="30"/>
      <c r="B45" s="34"/>
      <c r="C45" s="38"/>
      <c r="D45" s="51"/>
      <c r="E45" s="36"/>
      <c r="F45" s="53"/>
      <c r="G45" s="39"/>
      <c r="H45" s="42">
        <f t="shared" si="0"/>
        <v>238382.87</v>
      </c>
    </row>
    <row r="46" spans="1:8" x14ac:dyDescent="0.25">
      <c r="A46" s="30"/>
      <c r="B46" s="34"/>
      <c r="C46" s="38"/>
      <c r="D46" s="51"/>
      <c r="E46" s="36"/>
      <c r="F46" s="53"/>
      <c r="G46" s="40"/>
      <c r="H46" s="42">
        <f t="shared" si="0"/>
        <v>238382.87</v>
      </c>
    </row>
    <row r="47" spans="1:8" x14ac:dyDescent="0.25">
      <c r="A47" s="30"/>
      <c r="B47" s="34"/>
      <c r="C47" s="38"/>
      <c r="D47" s="51"/>
      <c r="E47" s="36"/>
      <c r="F47" s="53"/>
      <c r="G47" s="40"/>
      <c r="H47" s="42">
        <f t="shared" si="0"/>
        <v>238382.87</v>
      </c>
    </row>
    <row r="48" spans="1:8" x14ac:dyDescent="0.25">
      <c r="A48" s="30"/>
      <c r="B48" s="34"/>
      <c r="C48" s="38"/>
      <c r="D48" s="51"/>
      <c r="E48" s="36"/>
      <c r="F48" s="53"/>
      <c r="G48" s="40"/>
      <c r="H48" s="42">
        <f t="shared" si="0"/>
        <v>238382.87</v>
      </c>
    </row>
    <row r="49" spans="1:8" x14ac:dyDescent="0.25">
      <c r="A49" s="30"/>
      <c r="B49" s="34"/>
      <c r="C49" s="38"/>
      <c r="D49" s="51"/>
      <c r="E49" s="60"/>
      <c r="F49" s="52"/>
      <c r="G49" s="40"/>
      <c r="H49" s="42">
        <f t="shared" si="0"/>
        <v>238382.87</v>
      </c>
    </row>
    <row r="50" spans="1:8" x14ac:dyDescent="0.25">
      <c r="A50" s="30"/>
      <c r="B50" s="34"/>
      <c r="C50" s="38"/>
      <c r="D50" s="51"/>
      <c r="E50" s="63"/>
      <c r="F50" s="53"/>
      <c r="G50" s="40"/>
      <c r="H50" s="42">
        <f t="shared" si="0"/>
        <v>238382.87</v>
      </c>
    </row>
    <row r="51" spans="1:8" x14ac:dyDescent="0.25">
      <c r="A51" s="30"/>
      <c r="B51" s="34"/>
      <c r="C51" s="38"/>
      <c r="D51" s="51"/>
      <c r="E51" s="60"/>
      <c r="F51" s="64"/>
      <c r="G51" s="40"/>
      <c r="H51" s="42">
        <f t="shared" si="0"/>
        <v>238382.87</v>
      </c>
    </row>
    <row r="52" spans="1:8" x14ac:dyDescent="0.25">
      <c r="A52" s="30"/>
      <c r="B52" s="34"/>
      <c r="C52" s="38"/>
      <c r="D52" s="51"/>
      <c r="E52" s="36"/>
      <c r="F52" s="53"/>
      <c r="G52" s="40"/>
      <c r="H52" s="42">
        <f t="shared" si="0"/>
        <v>238382.87</v>
      </c>
    </row>
    <row r="53" spans="1:8" x14ac:dyDescent="0.25">
      <c r="A53" s="30"/>
      <c r="B53" s="34"/>
      <c r="C53" s="38"/>
      <c r="D53" s="51"/>
      <c r="E53" s="60"/>
      <c r="F53" s="53"/>
      <c r="G53" s="40"/>
      <c r="H53" s="42">
        <f t="shared" si="0"/>
        <v>238382.87</v>
      </c>
    </row>
    <row r="54" spans="1:8" x14ac:dyDescent="0.25">
      <c r="A54" s="30"/>
      <c r="B54" s="34"/>
      <c r="C54" s="38"/>
      <c r="D54" s="51"/>
      <c r="E54" s="60"/>
      <c r="F54" s="53"/>
      <c r="G54" s="40"/>
      <c r="H54" s="42">
        <f t="shared" si="0"/>
        <v>238382.87</v>
      </c>
    </row>
    <row r="55" spans="1:8" x14ac:dyDescent="0.25">
      <c r="A55" s="30"/>
      <c r="B55" s="34"/>
      <c r="C55" s="38"/>
      <c r="D55" s="51"/>
      <c r="E55" s="60"/>
      <c r="F55" s="53"/>
      <c r="G55" s="40"/>
      <c r="H55" s="42">
        <f t="shared" si="0"/>
        <v>238382.87</v>
      </c>
    </row>
    <row r="56" spans="1:8" x14ac:dyDescent="0.25">
      <c r="A56" s="30"/>
      <c r="B56" s="34"/>
      <c r="C56" s="38"/>
      <c r="D56" s="51"/>
      <c r="E56" s="36"/>
      <c r="F56" s="53"/>
      <c r="G56" s="40"/>
      <c r="H56" s="42">
        <f t="shared" si="0"/>
        <v>238382.87</v>
      </c>
    </row>
    <row r="57" spans="1:8" x14ac:dyDescent="0.25">
      <c r="A57" s="30"/>
      <c r="B57" s="34"/>
      <c r="C57" s="38"/>
      <c r="D57" s="51"/>
      <c r="E57" s="36"/>
      <c r="F57" s="53"/>
      <c r="G57" s="40"/>
      <c r="H57" s="42">
        <f t="shared" si="0"/>
        <v>238382.87</v>
      </c>
    </row>
    <row r="58" spans="1:8" x14ac:dyDescent="0.25">
      <c r="A58" s="30"/>
      <c r="B58" s="34"/>
      <c r="C58" s="38"/>
      <c r="D58" s="51"/>
      <c r="E58" s="36"/>
      <c r="F58" s="53"/>
      <c r="G58" s="40"/>
      <c r="H58" s="42">
        <f t="shared" si="0"/>
        <v>238382.87</v>
      </c>
    </row>
    <row r="59" spans="1:8" x14ac:dyDescent="0.25">
      <c r="A59" s="30"/>
      <c r="B59" s="34"/>
      <c r="C59" s="38"/>
      <c r="D59" s="51"/>
      <c r="E59" s="36"/>
      <c r="F59" s="53"/>
      <c r="G59" s="40"/>
      <c r="H59" s="42">
        <f t="shared" si="0"/>
        <v>238382.87</v>
      </c>
    </row>
    <row r="60" spans="1:8" x14ac:dyDescent="0.25">
      <c r="A60" s="30"/>
      <c r="B60" s="34"/>
      <c r="C60" s="38"/>
      <c r="D60" s="51"/>
      <c r="E60" s="36"/>
      <c r="F60" s="53"/>
      <c r="G60" s="40"/>
      <c r="H60" s="42">
        <f t="shared" si="0"/>
        <v>238382.87</v>
      </c>
    </row>
    <row r="61" spans="1:8" x14ac:dyDescent="0.25">
      <c r="A61" s="30"/>
      <c r="B61" s="34"/>
      <c r="C61" s="38"/>
      <c r="D61" s="51"/>
      <c r="E61" s="36"/>
      <c r="F61" s="53"/>
      <c r="G61" s="40"/>
      <c r="H61" s="42">
        <f t="shared" si="0"/>
        <v>238382.87</v>
      </c>
    </row>
    <row r="62" spans="1:8" x14ac:dyDescent="0.25">
      <c r="A62" s="30"/>
      <c r="B62" s="34"/>
      <c r="C62" s="38"/>
      <c r="D62" s="51"/>
      <c r="E62" s="36"/>
      <c r="F62" s="53"/>
      <c r="G62" s="40"/>
      <c r="H62" s="42">
        <f t="shared" si="0"/>
        <v>238382.87</v>
      </c>
    </row>
    <row r="63" spans="1:8" x14ac:dyDescent="0.25">
      <c r="A63" s="30"/>
      <c r="B63" s="34"/>
      <c r="C63" s="38"/>
      <c r="D63" s="51"/>
      <c r="E63" s="36"/>
      <c r="F63" s="53"/>
      <c r="G63" s="40"/>
      <c r="H63" s="42">
        <f t="shared" si="0"/>
        <v>238382.87</v>
      </c>
    </row>
    <row r="64" spans="1:8" x14ac:dyDescent="0.25">
      <c r="A64" s="30"/>
      <c r="B64" s="34"/>
      <c r="C64" s="38"/>
      <c r="D64" s="51"/>
      <c r="E64" s="36"/>
      <c r="F64" s="53"/>
      <c r="G64" s="40"/>
      <c r="H64" s="42">
        <f t="shared" si="0"/>
        <v>238382.87</v>
      </c>
    </row>
    <row r="65" spans="1:8" x14ac:dyDescent="0.25">
      <c r="A65" s="30"/>
      <c r="B65" s="34"/>
      <c r="C65" s="38"/>
      <c r="D65" s="51"/>
      <c r="E65" s="36"/>
      <c r="F65" s="53"/>
      <c r="G65" s="40"/>
      <c r="H65" s="42">
        <f t="shared" si="0"/>
        <v>238382.87</v>
      </c>
    </row>
    <row r="66" spans="1:8" x14ac:dyDescent="0.25">
      <c r="A66" s="30"/>
      <c r="B66" s="34"/>
      <c r="C66" s="38"/>
      <c r="D66" s="51"/>
      <c r="E66" s="36"/>
      <c r="F66" s="53"/>
      <c r="G66" s="40"/>
      <c r="H66" s="42">
        <f t="shared" si="0"/>
        <v>238382.87</v>
      </c>
    </row>
    <row r="67" spans="1:8" x14ac:dyDescent="0.25">
      <c r="A67" s="30"/>
      <c r="B67" s="34"/>
      <c r="C67" s="38"/>
      <c r="D67" s="51"/>
      <c r="E67" s="36"/>
      <c r="F67" s="53"/>
      <c r="G67" s="40"/>
      <c r="H67" s="42">
        <f t="shared" si="0"/>
        <v>238382.87</v>
      </c>
    </row>
    <row r="68" spans="1:8" x14ac:dyDescent="0.25">
      <c r="A68" s="30"/>
      <c r="B68" s="34"/>
      <c r="C68" s="38"/>
      <c r="D68" s="51"/>
      <c r="E68" s="36"/>
      <c r="F68" s="53"/>
      <c r="G68" s="40"/>
      <c r="H68" s="42">
        <f t="shared" si="0"/>
        <v>238382.87</v>
      </c>
    </row>
    <row r="69" spans="1:8" x14ac:dyDescent="0.25">
      <c r="A69" s="30"/>
      <c r="B69" s="34"/>
      <c r="C69" s="38"/>
      <c r="D69" s="51"/>
      <c r="E69" s="36"/>
      <c r="F69" s="54"/>
      <c r="G69" s="40"/>
      <c r="H69" s="42">
        <f t="shared" si="0"/>
        <v>238382.87</v>
      </c>
    </row>
    <row r="70" spans="1:8" x14ac:dyDescent="0.25">
      <c r="A70" s="30"/>
      <c r="B70" s="34"/>
      <c r="C70" s="38"/>
      <c r="D70" s="51"/>
      <c r="E70" s="36"/>
      <c r="F70" s="54"/>
      <c r="G70" s="40"/>
      <c r="H70" s="42">
        <f t="shared" si="0"/>
        <v>238382.87</v>
      </c>
    </row>
    <row r="71" spans="1:8" x14ac:dyDescent="0.25">
      <c r="A71" s="30"/>
      <c r="B71" s="34"/>
      <c r="C71" s="38"/>
      <c r="D71" s="51"/>
      <c r="E71" s="36"/>
      <c r="F71" s="54"/>
      <c r="G71" s="40"/>
      <c r="H71" s="42">
        <f t="shared" si="0"/>
        <v>238382.87</v>
      </c>
    </row>
    <row r="72" spans="1:8" x14ac:dyDescent="0.25">
      <c r="A72" s="30"/>
      <c r="B72" s="34"/>
      <c r="C72" s="38"/>
      <c r="D72" s="51"/>
      <c r="E72" s="36"/>
      <c r="F72" s="54"/>
      <c r="G72" s="40"/>
      <c r="H72" s="42">
        <f t="shared" si="0"/>
        <v>238382.87</v>
      </c>
    </row>
    <row r="73" spans="1:8" x14ac:dyDescent="0.25">
      <c r="A73" s="30"/>
      <c r="B73" s="34"/>
      <c r="C73" s="38"/>
      <c r="D73" s="51"/>
      <c r="E73" s="36"/>
      <c r="F73" s="53"/>
      <c r="G73" s="40"/>
      <c r="H73" s="42">
        <f t="shared" si="0"/>
        <v>238382.87</v>
      </c>
    </row>
    <row r="74" spans="1:8" x14ac:dyDescent="0.25">
      <c r="A74" s="30"/>
      <c r="B74" s="34"/>
      <c r="C74" s="38"/>
      <c r="D74" s="51"/>
      <c r="E74" s="36"/>
      <c r="F74" s="53"/>
      <c r="G74" s="40"/>
      <c r="H74" s="42">
        <f t="shared" si="0"/>
        <v>238382.87</v>
      </c>
    </row>
    <row r="75" spans="1:8" x14ac:dyDescent="0.25">
      <c r="A75" s="30"/>
      <c r="B75" s="34"/>
      <c r="C75" s="38"/>
      <c r="D75" s="51"/>
      <c r="E75" s="36"/>
      <c r="F75" s="53"/>
      <c r="G75" s="40"/>
      <c r="H75" s="42">
        <f t="shared" si="0"/>
        <v>238382.87</v>
      </c>
    </row>
    <row r="76" spans="1:8" x14ac:dyDescent="0.25">
      <c r="A76" s="30"/>
      <c r="B76" s="34"/>
      <c r="C76" s="38"/>
      <c r="D76" s="51"/>
      <c r="E76" s="36"/>
      <c r="F76" s="53"/>
      <c r="G76" s="40"/>
      <c r="H76" s="42">
        <f t="shared" si="0"/>
        <v>238382.87</v>
      </c>
    </row>
    <row r="77" spans="1:8" x14ac:dyDescent="0.25">
      <c r="A77" s="30"/>
      <c r="B77" s="34"/>
      <c r="C77" s="38"/>
      <c r="D77" s="51"/>
      <c r="E77" s="36"/>
      <c r="F77" s="53"/>
      <c r="G77" s="40"/>
      <c r="H77" s="42">
        <f t="shared" si="0"/>
        <v>238382.87</v>
      </c>
    </row>
    <row r="78" spans="1:8" x14ac:dyDescent="0.25">
      <c r="A78" s="30"/>
      <c r="B78" s="34"/>
      <c r="C78" s="38"/>
      <c r="D78" s="51"/>
      <c r="E78" s="36"/>
      <c r="F78" s="53"/>
      <c r="G78" s="40"/>
      <c r="H78" s="42">
        <f t="shared" si="0"/>
        <v>238382.87</v>
      </c>
    </row>
    <row r="79" spans="1:8" x14ac:dyDescent="0.25">
      <c r="A79" s="30"/>
      <c r="B79" s="34"/>
      <c r="C79" s="38"/>
      <c r="D79" s="51"/>
      <c r="E79" s="36"/>
      <c r="F79" s="53"/>
      <c r="G79" s="40"/>
      <c r="H79" s="42">
        <f t="shared" si="0"/>
        <v>238382.87</v>
      </c>
    </row>
    <row r="80" spans="1:8" x14ac:dyDescent="0.25">
      <c r="A80" s="30"/>
      <c r="B80" s="34"/>
      <c r="C80" s="38"/>
      <c r="D80" s="51"/>
      <c r="E80" s="36"/>
      <c r="F80" s="53"/>
      <c r="G80" s="40"/>
      <c r="H80" s="42">
        <f t="shared" si="0"/>
        <v>238382.87</v>
      </c>
    </row>
    <row r="81" spans="1:8" x14ac:dyDescent="0.25">
      <c r="A81" s="30"/>
      <c r="B81" s="34"/>
      <c r="C81" s="38"/>
      <c r="D81" s="51"/>
      <c r="E81" s="36"/>
      <c r="F81" s="53"/>
      <c r="G81" s="40"/>
      <c r="H81" s="42">
        <f t="shared" si="0"/>
        <v>238382.87</v>
      </c>
    </row>
    <row r="82" spans="1:8" x14ac:dyDescent="0.25">
      <c r="A82" s="30"/>
      <c r="B82" s="34"/>
      <c r="C82" s="38"/>
      <c r="D82" s="51"/>
      <c r="E82" s="36"/>
      <c r="F82" s="53"/>
      <c r="G82" s="40"/>
      <c r="H82" s="42">
        <f t="shared" si="0"/>
        <v>238382.87</v>
      </c>
    </row>
    <row r="83" spans="1:8" x14ac:dyDescent="0.25">
      <c r="A83" s="30"/>
      <c r="B83" s="34"/>
      <c r="C83" s="38"/>
      <c r="D83" s="51"/>
      <c r="E83" s="36"/>
      <c r="F83" s="53"/>
      <c r="G83" s="40"/>
      <c r="H83" s="42">
        <f t="shared" si="0"/>
        <v>238382.87</v>
      </c>
    </row>
    <row r="84" spans="1:8" x14ac:dyDescent="0.25">
      <c r="A84" s="30"/>
      <c r="B84" s="34"/>
      <c r="C84" s="38"/>
      <c r="D84" s="51"/>
      <c r="E84" s="36"/>
      <c r="F84" s="53"/>
      <c r="G84" s="40"/>
      <c r="H84" s="42">
        <f t="shared" ref="H84:H94" si="1">SUM(H83-F84+G84)</f>
        <v>238382.87</v>
      </c>
    </row>
    <row r="85" spans="1:8" x14ac:dyDescent="0.25">
      <c r="A85" s="30"/>
      <c r="B85" s="34"/>
      <c r="C85" s="38"/>
      <c r="D85" s="51"/>
      <c r="E85" s="36"/>
      <c r="F85" s="53"/>
      <c r="G85" s="40"/>
      <c r="H85" s="42">
        <f t="shared" si="1"/>
        <v>238382.87</v>
      </c>
    </row>
    <row r="86" spans="1:8" x14ac:dyDescent="0.25">
      <c r="A86" s="30"/>
      <c r="B86" s="34"/>
      <c r="C86" s="38"/>
      <c r="D86" s="51"/>
      <c r="E86" s="36"/>
      <c r="F86" s="53"/>
      <c r="G86" s="40"/>
      <c r="H86" s="42">
        <f t="shared" si="1"/>
        <v>238382.87</v>
      </c>
    </row>
    <row r="87" spans="1:8" x14ac:dyDescent="0.25">
      <c r="A87" s="30"/>
      <c r="B87" s="34"/>
      <c r="C87" s="38"/>
      <c r="D87" s="51"/>
      <c r="E87" s="36"/>
      <c r="F87" s="53"/>
      <c r="G87" s="40"/>
      <c r="H87" s="42">
        <f t="shared" si="1"/>
        <v>238382.87</v>
      </c>
    </row>
    <row r="88" spans="1:8" x14ac:dyDescent="0.25">
      <c r="A88" s="30"/>
      <c r="B88" s="34"/>
      <c r="C88" s="38"/>
      <c r="D88" s="51"/>
      <c r="E88" s="36"/>
      <c r="F88" s="53"/>
      <c r="G88" s="40"/>
      <c r="H88" s="42">
        <f t="shared" si="1"/>
        <v>238382.87</v>
      </c>
    </row>
    <row r="89" spans="1:8" x14ac:dyDescent="0.25">
      <c r="A89" s="30"/>
      <c r="B89" s="34"/>
      <c r="C89" s="38"/>
      <c r="D89" s="51"/>
      <c r="E89" s="36"/>
      <c r="F89" s="53"/>
      <c r="G89" s="40"/>
      <c r="H89" s="42">
        <f t="shared" si="1"/>
        <v>238382.87</v>
      </c>
    </row>
    <row r="90" spans="1:8" x14ac:dyDescent="0.25">
      <c r="A90" s="30"/>
      <c r="B90" s="34"/>
      <c r="C90" s="38"/>
      <c r="D90" s="51"/>
      <c r="E90" s="36"/>
      <c r="F90" s="53"/>
      <c r="G90" s="40"/>
      <c r="H90" s="42">
        <f t="shared" si="1"/>
        <v>238382.87</v>
      </c>
    </row>
    <row r="91" spans="1:8" x14ac:dyDescent="0.25">
      <c r="A91" s="30"/>
      <c r="B91" s="34"/>
      <c r="C91" s="38"/>
      <c r="D91" s="51"/>
      <c r="E91" s="36"/>
      <c r="F91" s="53"/>
      <c r="G91" s="40"/>
      <c r="H91" s="42">
        <f t="shared" si="1"/>
        <v>238382.87</v>
      </c>
    </row>
    <row r="92" spans="1:8" x14ac:dyDescent="0.25">
      <c r="A92" s="30"/>
      <c r="B92" s="34"/>
      <c r="C92" s="38"/>
      <c r="D92" s="51"/>
      <c r="E92" s="36"/>
      <c r="F92" s="64"/>
      <c r="G92" s="40"/>
      <c r="H92" s="42">
        <f t="shared" si="1"/>
        <v>238382.87</v>
      </c>
    </row>
    <row r="93" spans="1:8" x14ac:dyDescent="0.25">
      <c r="A93" s="30"/>
      <c r="B93" s="34"/>
      <c r="C93" s="38"/>
      <c r="D93" s="51"/>
      <c r="E93" s="36"/>
      <c r="F93" s="53"/>
      <c r="G93" s="40"/>
      <c r="H93" s="42">
        <f t="shared" si="1"/>
        <v>238382.87</v>
      </c>
    </row>
    <row r="94" spans="1:8" x14ac:dyDescent="0.25">
      <c r="A94" s="30"/>
      <c r="B94" s="34"/>
      <c r="C94" s="38"/>
      <c r="D94" s="51"/>
      <c r="E94" s="36"/>
      <c r="F94" s="53"/>
      <c r="G94" s="40"/>
      <c r="H94" s="42">
        <f t="shared" si="1"/>
        <v>238382.87</v>
      </c>
    </row>
    <row r="95" spans="1:8" x14ac:dyDescent="0.25">
      <c r="A95" s="30"/>
      <c r="B95" s="34"/>
      <c r="C95" s="35"/>
      <c r="D95" s="26"/>
      <c r="E95" s="36"/>
      <c r="F95" s="53">
        <f>SUM(F19:F94)</f>
        <v>0</v>
      </c>
      <c r="G95" s="53">
        <f>SUM(G19:G94)</f>
        <v>0</v>
      </c>
      <c r="H95" s="46"/>
    </row>
    <row r="98" spans="1:3" x14ac:dyDescent="0.25">
      <c r="A98" s="48" t="s">
        <v>17</v>
      </c>
      <c r="B98" s="47"/>
      <c r="C98" s="41" t="s">
        <v>24</v>
      </c>
    </row>
    <row r="99" spans="1:3" x14ac:dyDescent="0.25">
      <c r="A99" s="49"/>
      <c r="B99" s="47"/>
      <c r="C99" s="49" t="s">
        <v>25</v>
      </c>
    </row>
    <row r="100" spans="1:3" x14ac:dyDescent="0.25">
      <c r="A100" s="49"/>
      <c r="B100" s="49"/>
      <c r="C100" s="49"/>
    </row>
    <row r="101" spans="1:3" x14ac:dyDescent="0.25">
      <c r="A101" s="49" t="s">
        <v>18</v>
      </c>
      <c r="B101" s="49"/>
      <c r="C101" s="41" t="s">
        <v>19</v>
      </c>
    </row>
    <row r="102" spans="1:3" x14ac:dyDescent="0.25">
      <c r="A102" s="49"/>
      <c r="B102" s="49"/>
      <c r="C102" s="49" t="s">
        <v>20</v>
      </c>
    </row>
    <row r="103" spans="1:3" x14ac:dyDescent="0.25">
      <c r="A103" s="49"/>
      <c r="B103" s="49"/>
      <c r="C103" s="49"/>
    </row>
    <row r="104" spans="1:3" x14ac:dyDescent="0.25">
      <c r="A104" s="49" t="s">
        <v>21</v>
      </c>
      <c r="B104" s="49"/>
      <c r="C104" s="41" t="s">
        <v>22</v>
      </c>
    </row>
    <row r="105" spans="1:3" x14ac:dyDescent="0.25">
      <c r="A105" s="49"/>
      <c r="B105" s="49"/>
      <c r="C105" s="49" t="s">
        <v>23</v>
      </c>
    </row>
  </sheetData>
  <mergeCells count="8">
    <mergeCell ref="F12:H12"/>
    <mergeCell ref="C18:E18"/>
    <mergeCell ref="A5:H5"/>
    <mergeCell ref="A6:H6"/>
    <mergeCell ref="A7:H7"/>
    <mergeCell ref="A8:H8"/>
    <mergeCell ref="A9:H9"/>
    <mergeCell ref="A11:H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abril.2016</vt:lpstr>
      <vt:lpstr>MAYO.2016</vt:lpstr>
      <vt:lpstr>JUNIO,2016</vt:lpstr>
      <vt:lpstr>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2017-10-18T12:58:14Z</dcterms:modified>
</cp:coreProperties>
</file>