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DCA376FC-EA2C-4D9A-ACF6-5B998191005D}" xr6:coauthVersionLast="47" xr6:coauthVersionMax="47" xr10:uidLastSave="{00000000-0000-0000-0000-000000000000}"/>
  <bookViews>
    <workbookView xWindow="-120" yWindow="-120" windowWidth="20730" windowHeight="11160" tabRatio="601" xr2:uid="{00000000-000D-0000-FFFF-FFFF00000000}"/>
  </bookViews>
  <sheets>
    <sheet name="ENERO 2024" sheetId="8" r:id="rId1"/>
  </sheets>
  <calcPr calcId="191029"/>
</workbook>
</file>

<file path=xl/calcChain.xml><?xml version="1.0" encoding="utf-8"?>
<calcChain xmlns="http://schemas.openxmlformats.org/spreadsheetml/2006/main">
  <c r="G41" i="8" l="1"/>
  <c r="I18" i="8" l="1"/>
  <c r="I19" i="8" s="1"/>
  <c r="I20" i="8" s="1"/>
  <c r="I21" i="8" s="1"/>
  <c r="I22" i="8" l="1"/>
  <c r="I23" i="8" s="1"/>
  <c r="I24" i="8" s="1"/>
  <c r="I25" i="8" s="1"/>
  <c r="I26" i="8" s="1"/>
  <c r="I27" i="8" s="1"/>
  <c r="I28" i="8" s="1"/>
  <c r="I29" i="8" s="1"/>
  <c r="I30" i="8" s="1"/>
  <c r="I31" i="8" s="1"/>
  <c r="I32" i="8" s="1"/>
  <c r="I33" i="8" s="1"/>
  <c r="I34" i="8" s="1"/>
  <c r="I35" i="8" s="1"/>
  <c r="I36" i="8" s="1"/>
  <c r="I37" i="8" s="1"/>
  <c r="I38" i="8" s="1"/>
  <c r="I39" i="8" s="1"/>
  <c r="I40" i="8" s="1"/>
  <c r="H41" i="8"/>
</calcChain>
</file>

<file path=xl/sharedStrings.xml><?xml version="1.0" encoding="utf-8"?>
<sst xmlns="http://schemas.openxmlformats.org/spreadsheetml/2006/main" count="55" uniqueCount="55">
  <si>
    <t>CONSEJO NACIONAL DE DROGAS</t>
  </si>
  <si>
    <t>DIVISION DE CONTABILIDAD</t>
  </si>
  <si>
    <t>*** LIBRO BANCO ***</t>
  </si>
  <si>
    <t>Cuenta BANCO DE RESERVAS No. 010-112757-0</t>
  </si>
  <si>
    <t>Detalle de Movimiento</t>
  </si>
  <si>
    <t>No./Ref.</t>
  </si>
  <si>
    <t>Ck. Y Cargos</t>
  </si>
  <si>
    <t>Depositos</t>
  </si>
  <si>
    <t>Balance RD$</t>
  </si>
  <si>
    <t>Mes</t>
  </si>
  <si>
    <t>Fecha</t>
  </si>
  <si>
    <t>valor RD$</t>
  </si>
  <si>
    <t xml:space="preserve">                        </t>
  </si>
  <si>
    <t>Preparado por:</t>
  </si>
  <si>
    <t>Revisado por:</t>
  </si>
  <si>
    <t>Licda. Loida Arias</t>
  </si>
  <si>
    <t>Aprobado por:</t>
  </si>
  <si>
    <t>Beneficiario-Concepto</t>
  </si>
  <si>
    <t>Director Administrativo y Financiero</t>
  </si>
  <si>
    <t>Contador</t>
  </si>
  <si>
    <t>Enc. División de Contabilidad</t>
  </si>
  <si>
    <t>Cheque</t>
  </si>
  <si>
    <t>Total cheques, Transferencias y Cargos bancarios</t>
  </si>
  <si>
    <t>Lic. Ysidro Cespedes</t>
  </si>
  <si>
    <t>Lic. Ynocencio Martínez Santos</t>
  </si>
  <si>
    <t>INTEGRACION, PREVENCION Y SALUD</t>
  </si>
  <si>
    <t>“Sumando Voluntades por el Bienestar Ciudadano”</t>
  </si>
  <si>
    <t>LIBRO DIARIO DE BANCO AÑO 2023</t>
  </si>
  <si>
    <t>AL 31 DE ENERO DEL 2024</t>
  </si>
  <si>
    <t>ENERO</t>
  </si>
  <si>
    <t>CORPHOTELS (por alquiler oficina Regional Yuma (Higuey ) del Consejo Nacional de Drogas, correspondiente a los meses Septiembre-Diciembre 2022 y Enero-Diciembre 2023, según convenio interinstitucional entre el el CND y el ayuntamiento del Municipio d/f 11/11/2022).</t>
  </si>
  <si>
    <t>QUEM IMPORT, SRL (por compra de refrigerio par (115) personas que estuvieron presentes en el encuentro de revisión, discusión y ajustes finales del poa 2024, celebrado en el salón Jacinto Peynado de este Consejo Nacional de Drogas, en fecha 21/12/2023).</t>
  </si>
  <si>
    <t>JOSE DAVID MARIA PACHECO (pago beneficios laborales, indennización y vacaciones no disfrutadas).</t>
  </si>
  <si>
    <t>COMERCIAL AKOO, SRL (compra de articulos para limpieza y desechables para abastecimiento de almacén de este Consejo Nacional de Drogas).</t>
  </si>
  <si>
    <t>FRANKLIN BENJAMIN LOPEZ FORNERIN (por compra de refrigerio para (150) personas, compuesto por Directores, Encargados y Técnico de esta Institución que estuvieron presentes en el encuentro estratégico par la presentación de las metas y objetivos propuestos en la política Nacional de drogas y la alineación del POA, celebrada en fecha 15/12/2023 en el salón Jacinto Peynado de este CND).</t>
  </si>
  <si>
    <t>INVERSIONES WENDOLINA SRL (por compra de refrigerio para ser compartido con los Directores y Encargados en la última reunión del año par ficnes de rendir informes sobre la accciones realizadas en el año 2023, efectuado en el salón Jacinto Peynado de este CND).</t>
  </si>
  <si>
    <t xml:space="preserve">CTAV, SRL (por contratación de servicios de alquiler de montaje para preparar el salón Jacinto Peynado para el encuentro institucional de los avances en el documento de la política nacional de drogas, con la participación de (70), realizado fecha 08/12/2023 en este Consejo Nacional de Drogas). </t>
  </si>
  <si>
    <t>CTAV, SRL (por contratación y alquiler de artiículos de ambientación para la presentación de una campaña de comunicación de los Directores, Encargados y Funcionarios de esta institución, realizado en fecha 12/12/2023 en el salón Jacinto Peynado de este Consejo Nacional de Drogas).</t>
  </si>
  <si>
    <t xml:space="preserve">SANTA ALTAGRACIA LEBRÓN CORCINO (pago ayuda económica empleada de este Consejo Nacional de Drogas para cubrir gastos médicos incurridos en tratamiento por padecimiento de la enfermedad de (cáncer), por aprobación de la Presidencia de esta institución). </t>
  </si>
  <si>
    <t xml:space="preserve"> BALANCE AL 29 DE DICIEMBRE, 2023</t>
  </si>
  <si>
    <t>LOGOMARCA, S.A. (por confección de (05) placas de reconocimiento entregadas en la graduación del programa construyendo familia de children internacional, realizada en el auditorio del Instituto Policial de Educación Superior, en fecha 07/12/2023).</t>
  </si>
  <si>
    <t>COLECTOR DE IMPUESTOS INTERNOS (pago de las retenciones del 100% del ITBIS realizadas mediante cheques a proveedores del Estado, corresp. Al mes de diciembre/2023).</t>
  </si>
  <si>
    <t>COLECTOR DE IMPUESTOS INTERNOS (pago de las retenciones del 5% del ITBIS realizadas mediante cheques a proveedores del Estado, corresp. Al mes de diciembre/2023).</t>
  </si>
  <si>
    <t>DITREN AUTO SELECT, SRL (por reparación, desabolladura y pintura del vehículo toyota HI-ACE, placa EI00314, color blaco, año 2011 por accidente, en fecha 22/09/2023).</t>
  </si>
  <si>
    <t>COMISIONES Y CARGOS BANCARIOS</t>
  </si>
  <si>
    <t>VARIOS</t>
  </si>
  <si>
    <t>DEPÓSITO (intereses sobre certificado de depósito No. 6139639 d/f 25/08/2023, corresp. Al mes de enero/2024).</t>
  </si>
  <si>
    <t>DEPOSITO (intereses sobre certificado de depósito No. 960-6139655 d/f 25/08/2023, corresp. Al mes de enero 2024).</t>
  </si>
  <si>
    <t>DEPOSITO (intereses sobre certificado de depósito No. 960-6139676 d/f 25/08/2023, corresp. Al mes de enero 2024).</t>
  </si>
  <si>
    <t>DEPOSITO (reintegro diferencia fondo de caja chica asignada al CAINNACSP).</t>
  </si>
  <si>
    <t>UNIDAD DE VIAJES OFICIALES (pago viáticos, seguro de viajes y boleto aéreo al presidente de este Consejo Nacional de Drogas y al persoanal designado a la reunión anual COPOLAD III y la reunión de alto nivel de mecanismo de coordinación y cooperación en materia de drogas CELAC-UE, realizada en la ciudad de New York, EE.UU., en fecha 21 al 25 de junio 2022).</t>
  </si>
  <si>
    <t>DEPÓSITO (inndemnización sobre vehículo Mazda, placa EA01255, propiedad de este Consejo Nacional de Drogas, correspondiente al convenio de ajuste No. 314843 entre la Colonial de Seguro y esta institución).</t>
  </si>
  <si>
    <t>TRANSFERENCIA INTERNA (transferencia interna para cubrir gastos, pago de impuestos sobre la renta, pagos a suplidores de servicios, viáticos al exteror, ayuda económica, alquileres, caja chicas etc.).</t>
  </si>
  <si>
    <t>CTAV, SRL (pago contratación de servicios de alquiler de montaje de escenario con impresión tensada troquelados para graduación nacional del programa Construyendo Familias de este Consejo Nacional de Drogas, realizado en el auditorio del Instituto Policial de Educación Superior, en fecha 07/12/2023).</t>
  </si>
  <si>
    <t>DEBITO CTA. CORRIENTE (pago consumos tarjeta visa institucional asignada al presidente de este CND)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</si>
</sst>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i/>
      <sz val="14"/>
      <name val="Arial Black"/>
      <family val="2"/>
    </font>
    <font>
      <b/>
      <sz val="12"/>
      <name val="Arial Black"/>
      <family val="2"/>
    </font>
    <font>
      <b/>
      <sz val="10"/>
      <name val="ARIAL"/>
      <family val="2"/>
    </font>
    <font>
      <sz val="9"/>
      <color indexed="8"/>
      <name val="Calibri"/>
      <family val="2"/>
    </font>
    <font>
      <sz val="16"/>
      <color indexed="8"/>
      <name val="Calibri"/>
      <family val="2"/>
    </font>
    <font>
      <sz val="10"/>
      <color indexed="8"/>
      <name val="Arial Black"/>
      <family val="2"/>
    </font>
    <font>
      <b/>
      <sz val="10"/>
      <color indexed="8"/>
      <name val="Arial"/>
      <family val="2"/>
    </font>
    <font>
      <b/>
      <sz val="11"/>
      <color indexed="8"/>
      <name val="Arial"/>
      <family val="2"/>
    </font>
    <font>
      <sz val="10"/>
      <name val="Arial Black"/>
      <family val="2"/>
    </font>
    <font>
      <sz val="8"/>
      <name val="Arial Black"/>
      <family val="2"/>
    </font>
    <font>
      <b/>
      <sz val="11"/>
      <name val="ARIAL"/>
      <family val="2"/>
    </font>
    <font>
      <sz val="10"/>
      <color indexed="8"/>
      <name val="Arial"/>
      <family val="2"/>
    </font>
    <font>
      <sz val="10"/>
      <color indexed="8"/>
      <name val="Calibri"/>
      <family val="2"/>
      <scheme val="minor"/>
    </font>
    <font>
      <b/>
      <sz val="10"/>
      <color indexed="8"/>
      <name val="Calibri"/>
      <family val="2"/>
      <scheme val="minor"/>
    </font>
    <font>
      <sz val="10"/>
      <name val="Calibri"/>
      <family val="2"/>
      <scheme val="minor"/>
    </font>
    <font>
      <sz val="10"/>
      <color theme="1"/>
      <name val="Calibri"/>
      <family val="2"/>
      <scheme val="minor"/>
    </font>
    <font>
      <sz val="10"/>
      <color indexed="8"/>
      <name val="Calibri"/>
      <family val="2"/>
    </font>
    <font>
      <b/>
      <sz val="10"/>
      <color rgb="FF000000"/>
      <name val="Calibri"/>
      <family val="2"/>
      <scheme val="minor"/>
    </font>
    <font>
      <b/>
      <i/>
      <sz val="12"/>
      <name val="Arial"/>
      <family val="2"/>
    </font>
    <font>
      <b/>
      <sz val="11"/>
      <color theme="1"/>
      <name val="Times New Roman"/>
      <family val="1"/>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8">
    <xf numFmtId="0" fontId="0" fillId="0" borderId="0" xfId="0"/>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0" fillId="0" borderId="22" xfId="0" applyBorder="1"/>
    <xf numFmtId="0" fontId="0" fillId="0" borderId="21" xfId="0" applyBorder="1"/>
    <xf numFmtId="4" fontId="12" fillId="3" borderId="21" xfId="0" applyNumberFormat="1" applyFont="1" applyFill="1" applyBorder="1" applyAlignment="1" applyProtection="1">
      <alignment horizontal="left" vertical="center" wrapText="1"/>
      <protection locked="0"/>
    </xf>
    <xf numFmtId="0" fontId="6" fillId="3" borderId="21" xfId="0" applyFont="1" applyFill="1" applyBorder="1" applyAlignment="1">
      <alignment horizontal="left" vertical="center"/>
    </xf>
    <xf numFmtId="0" fontId="2" fillId="0" borderId="0" xfId="0" applyFont="1"/>
    <xf numFmtId="0" fontId="15" fillId="3" borderId="22" xfId="0" applyFont="1" applyFill="1" applyBorder="1" applyAlignment="1">
      <alignment horizontal="left" vertical="center" wrapText="1"/>
    </xf>
    <xf numFmtId="0" fontId="15" fillId="3" borderId="21" xfId="0" applyFont="1" applyFill="1" applyBorder="1" applyAlignment="1">
      <alignment horizontal="center" vertical="center" wrapText="1"/>
    </xf>
    <xf numFmtId="0" fontId="16" fillId="3" borderId="23" xfId="0" applyFont="1" applyFill="1" applyBorder="1" applyAlignment="1">
      <alignment vertical="center" wrapText="1"/>
    </xf>
    <xf numFmtId="4" fontId="11" fillId="3" borderId="23" xfId="0" applyNumberFormat="1" applyFont="1" applyFill="1" applyBorder="1" applyAlignment="1" applyProtection="1">
      <alignment horizontal="left" vertical="center" wrapText="1"/>
      <protection locked="0"/>
    </xf>
    <xf numFmtId="0" fontId="16" fillId="3" borderId="22" xfId="0" applyFont="1" applyFill="1" applyBorder="1" applyAlignment="1">
      <alignment horizontal="left" vertical="center" wrapText="1"/>
    </xf>
    <xf numFmtId="0" fontId="19" fillId="3" borderId="21" xfId="0" applyFont="1" applyFill="1" applyBorder="1" applyAlignment="1">
      <alignment horizontal="left" vertical="center"/>
    </xf>
    <xf numFmtId="164" fontId="14" fillId="0" borderId="21" xfId="1" applyFont="1" applyFill="1" applyBorder="1" applyAlignment="1">
      <alignment horizontal="center" vertical="center"/>
    </xf>
    <xf numFmtId="0" fontId="16" fillId="3"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4" fontId="0" fillId="0" borderId="0" xfId="0" applyNumberFormat="1"/>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164" fontId="0" fillId="0" borderId="0" xfId="1" applyFont="1"/>
    <xf numFmtId="0" fontId="18" fillId="0" borderId="21" xfId="0" applyFont="1" applyBorder="1"/>
    <xf numFmtId="0" fontId="9" fillId="2" borderId="27" xfId="0" applyFont="1" applyFill="1" applyBorder="1" applyAlignment="1">
      <alignment horizontal="center" vertical="center" wrapText="1"/>
    </xf>
    <xf numFmtId="4" fontId="12" fillId="0" borderId="22" xfId="0" applyNumberFormat="1" applyFont="1" applyBorder="1" applyAlignment="1" applyProtection="1">
      <alignment horizontal="right" vertical="center" wrapText="1"/>
      <protection locked="0"/>
    </xf>
    <xf numFmtId="4" fontId="17" fillId="3" borderId="22" xfId="0" applyNumberFormat="1" applyFont="1" applyFill="1" applyBorder="1" applyAlignment="1" applyProtection="1">
      <alignment horizontal="right" vertical="center" wrapText="1"/>
      <protection locked="0"/>
    </xf>
    <xf numFmtId="0" fontId="9" fillId="2" borderId="28" xfId="0" applyFont="1" applyFill="1" applyBorder="1" applyAlignment="1">
      <alignment horizontal="center" vertical="center" wrapText="1"/>
    </xf>
    <xf numFmtId="4" fontId="11" fillId="2" borderId="29" xfId="0" applyNumberFormat="1" applyFont="1" applyFill="1" applyBorder="1" applyAlignment="1" applyProtection="1">
      <alignment horizontal="center" vertical="center" wrapText="1"/>
      <protection locked="0"/>
    </xf>
    <xf numFmtId="4" fontId="13" fillId="3" borderId="30" xfId="0" applyNumberFormat="1" applyFont="1" applyFill="1" applyBorder="1" applyAlignment="1" applyProtection="1">
      <alignment horizontal="center" vertical="center" wrapText="1"/>
      <protection locked="0"/>
    </xf>
    <xf numFmtId="4" fontId="20" fillId="0" borderId="30" xfId="0" applyNumberFormat="1" applyFont="1" applyBorder="1" applyAlignment="1">
      <alignment horizontal="right" wrapText="1"/>
    </xf>
    <xf numFmtId="0" fontId="0" fillId="0" borderId="0" xfId="0" applyAlignment="1">
      <alignment horizontal="center"/>
    </xf>
    <xf numFmtId="0" fontId="2" fillId="0" borderId="0" xfId="0" applyFont="1" applyAlignment="1">
      <alignment horizontal="center"/>
    </xf>
    <xf numFmtId="4" fontId="17" fillId="3" borderId="5" xfId="0" applyNumberFormat="1" applyFont="1" applyFill="1" applyBorder="1" applyAlignment="1" applyProtection="1">
      <alignment horizontal="right" vertical="center" wrapText="1"/>
      <protection locked="0"/>
    </xf>
    <xf numFmtId="0" fontId="8" fillId="0" borderId="20" xfId="0" applyFont="1" applyBorder="1" applyAlignment="1">
      <alignment horizontal="center" vertical="center" wrapText="1"/>
    </xf>
    <xf numFmtId="0" fontId="16" fillId="0" borderId="20" xfId="0" applyFont="1" applyBorder="1" applyAlignment="1">
      <alignment horizontal="center" vertical="center" wrapText="1"/>
    </xf>
    <xf numFmtId="0" fontId="22" fillId="0" borderId="0" xfId="0" applyFont="1" applyAlignment="1">
      <alignment vertical="center"/>
    </xf>
    <xf numFmtId="4" fontId="17" fillId="3" borderId="23" xfId="0" applyNumberFormat="1" applyFont="1" applyFill="1" applyBorder="1" applyAlignment="1" applyProtection="1">
      <alignment horizontal="left" vertical="center" wrapText="1"/>
      <protection locked="0"/>
    </xf>
    <xf numFmtId="4" fontId="23" fillId="0" borderId="30" xfId="0" applyNumberFormat="1" applyFont="1" applyBorder="1" applyAlignment="1">
      <alignment horizontal="right" wrapText="1"/>
    </xf>
    <xf numFmtId="49" fontId="14" fillId="3" borderId="21" xfId="0" applyNumberFormat="1" applyFont="1" applyFill="1" applyBorder="1" applyAlignment="1">
      <alignment horizontal="center" vertical="center"/>
    </xf>
    <xf numFmtId="0" fontId="3" fillId="0" borderId="0" xfId="0" applyFont="1" applyAlignment="1" applyProtection="1">
      <alignment horizontal="center" vertical="center" wrapText="1"/>
      <protection locked="0"/>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1"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22" fillId="0" borderId="0" xfId="0" applyFont="1" applyAlignment="1">
      <alignment horizontal="center" vertical="center" wrapText="1"/>
    </xf>
    <xf numFmtId="0" fontId="0" fillId="0" borderId="0" xfId="0" applyAlignment="1">
      <alignment horizontal="center"/>
    </xf>
    <xf numFmtId="0" fontId="2" fillId="0" borderId="0" xfId="0" applyFont="1" applyAlignment="1">
      <alignment horizontal="center"/>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85725</xdr:colOff>
      <xdr:row>0</xdr:row>
      <xdr:rowOff>171450</xdr:rowOff>
    </xdr:from>
    <xdr:to>
      <xdr:col>8</xdr:col>
      <xdr:colOff>123824</xdr:colOff>
      <xdr:row>4</xdr:row>
      <xdr:rowOff>152399</xdr:rowOff>
    </xdr:to>
    <xdr:pic>
      <xdr:nvPicPr>
        <xdr:cNvPr id="5" name="Imagen 4" descr="C:\Users\Contabilidad\Downloads\TAMAÑO MINIMO IVC CONSEJ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48550" y="171450"/>
          <a:ext cx="952499" cy="933449"/>
        </a:xfrm>
        <a:prstGeom prst="rect">
          <a:avLst/>
        </a:prstGeom>
        <a:noFill/>
        <a:ln w="9525">
          <a:noFill/>
          <a:miter lim="800000"/>
          <a:headEnd/>
          <a:tailEnd/>
        </a:ln>
      </xdr:spPr>
    </xdr:pic>
    <xdr:clientData/>
  </xdr:twoCellAnchor>
  <xdr:twoCellAnchor editAs="oneCell">
    <xdr:from>
      <xdr:col>1</xdr:col>
      <xdr:colOff>57150</xdr:colOff>
      <xdr:row>0</xdr:row>
      <xdr:rowOff>47625</xdr:rowOff>
    </xdr:from>
    <xdr:to>
      <xdr:col>2</xdr:col>
      <xdr:colOff>714375</xdr:colOff>
      <xdr:row>4</xdr:row>
      <xdr:rowOff>82932</xdr:rowOff>
    </xdr:to>
    <xdr:pic>
      <xdr:nvPicPr>
        <xdr:cNvPr id="6" name="Imagen 5">
          <a:extLst>
            <a:ext uri="{FF2B5EF4-FFF2-40B4-BE49-F238E27FC236}">
              <a16:creationId xmlns:a16="http://schemas.microsoft.com/office/drawing/2014/main" id="{3032FF26-E1D8-43A3-BB02-12634F7A11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47625"/>
          <a:ext cx="1552575" cy="987807"/>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3"/>
  <sheetViews>
    <sheetView tabSelected="1" topLeftCell="A43" workbookViewId="0">
      <selection activeCell="B18" sqref="B18"/>
    </sheetView>
  </sheetViews>
  <sheetFormatPr baseColWidth="10" defaultRowHeight="15" x14ac:dyDescent="0.25"/>
  <cols>
    <col min="1" max="1" width="11.5703125" customWidth="1"/>
    <col min="2" max="2" width="13.42578125" customWidth="1"/>
    <col min="3" max="3" width="12.42578125" customWidth="1"/>
    <col min="4" max="4" width="45.5703125" customWidth="1"/>
    <col min="5" max="5" width="9.5703125" customWidth="1"/>
    <col min="6" max="6" width="2.42578125" customWidth="1"/>
    <col min="7" max="7" width="15.42578125" customWidth="1"/>
    <col min="8" max="8" width="13.7109375" customWidth="1"/>
    <col min="9" max="9" width="13.140625" customWidth="1"/>
  </cols>
  <sheetData>
    <row r="2" spans="1:11" ht="22.5" x14ac:dyDescent="0.25">
      <c r="B2" s="54" t="s">
        <v>0</v>
      </c>
      <c r="C2" s="54"/>
      <c r="D2" s="54"/>
      <c r="E2" s="54"/>
      <c r="F2" s="54"/>
      <c r="G2" s="54"/>
      <c r="H2" s="54"/>
      <c r="I2" s="54"/>
    </row>
    <row r="3" spans="1:11" x14ac:dyDescent="0.25">
      <c r="B3" s="58" t="s">
        <v>1</v>
      </c>
      <c r="C3" s="58"/>
      <c r="D3" s="58"/>
      <c r="E3" s="58"/>
      <c r="F3" s="58"/>
      <c r="G3" s="58"/>
      <c r="H3" s="58"/>
      <c r="I3" s="58"/>
    </row>
    <row r="4" spans="1:11" ht="22.5" customHeight="1" x14ac:dyDescent="0.25">
      <c r="A4" s="50"/>
      <c r="B4" s="65" t="s">
        <v>25</v>
      </c>
      <c r="C4" s="65"/>
      <c r="D4" s="65"/>
      <c r="E4" s="65"/>
      <c r="F4" s="65"/>
      <c r="G4" s="65"/>
      <c r="H4" s="65"/>
      <c r="I4" s="65"/>
    </row>
    <row r="5" spans="1:11" ht="15" customHeight="1" x14ac:dyDescent="0.25">
      <c r="B5" s="65" t="s">
        <v>26</v>
      </c>
      <c r="C5" s="65"/>
      <c r="D5" s="65"/>
      <c r="E5" s="65"/>
      <c r="F5" s="65"/>
      <c r="G5" s="65"/>
      <c r="H5" s="65"/>
      <c r="I5" s="65"/>
    </row>
    <row r="6" spans="1:11" x14ac:dyDescent="0.25">
      <c r="B6" s="58"/>
      <c r="C6" s="58"/>
      <c r="D6" s="58"/>
      <c r="E6" s="58"/>
      <c r="F6" s="58"/>
      <c r="G6" s="58"/>
      <c r="H6" s="58"/>
      <c r="I6" s="58"/>
    </row>
    <row r="7" spans="1:11" ht="19.5" x14ac:dyDescent="0.25">
      <c r="B7" s="59" t="s">
        <v>2</v>
      </c>
      <c r="C7" s="59"/>
      <c r="D7" s="59"/>
      <c r="E7" s="59"/>
      <c r="F7" s="59"/>
      <c r="G7" s="59"/>
      <c r="H7" s="59"/>
      <c r="I7" s="59"/>
    </row>
    <row r="8" spans="1:11" x14ac:dyDescent="0.25">
      <c r="B8" s="60" t="s">
        <v>3</v>
      </c>
      <c r="C8" s="60"/>
      <c r="D8" s="60"/>
      <c r="E8" s="60"/>
      <c r="F8" s="60"/>
      <c r="G8" s="60"/>
      <c r="H8" s="60"/>
      <c r="I8" s="60"/>
    </row>
    <row r="9" spans="1:11" ht="20.25" thickBot="1" x14ac:dyDescent="0.3">
      <c r="B9" s="59" t="s">
        <v>28</v>
      </c>
      <c r="C9" s="59"/>
      <c r="D9" s="59"/>
      <c r="E9" s="59"/>
      <c r="F9" s="59"/>
      <c r="G9" s="59"/>
      <c r="H9" s="59"/>
      <c r="I9" s="59"/>
    </row>
    <row r="10" spans="1:11" ht="21" x14ac:dyDescent="0.25">
      <c r="B10" s="1"/>
      <c r="C10" s="2"/>
      <c r="D10" s="3"/>
      <c r="E10" s="2"/>
      <c r="F10" s="2"/>
      <c r="G10" s="2"/>
      <c r="H10" s="2"/>
      <c r="I10" s="4"/>
    </row>
    <row r="11" spans="1:11" ht="15.75" thickBot="1" x14ac:dyDescent="0.3">
      <c r="B11" s="61" t="s">
        <v>27</v>
      </c>
      <c r="C11" s="62"/>
      <c r="D11" s="62"/>
      <c r="E11" s="63"/>
      <c r="F11" s="62"/>
      <c r="G11" s="62"/>
      <c r="H11" s="62"/>
      <c r="I11" s="64"/>
      <c r="K11" s="36"/>
    </row>
    <row r="12" spans="1:11" x14ac:dyDescent="0.25">
      <c r="B12" s="30"/>
      <c r="C12" s="31"/>
      <c r="D12" s="30"/>
      <c r="E12" s="33" t="s">
        <v>21</v>
      </c>
      <c r="F12" s="6"/>
      <c r="G12" s="55" t="s">
        <v>4</v>
      </c>
      <c r="H12" s="56"/>
      <c r="I12" s="57"/>
    </row>
    <row r="13" spans="1:11" ht="15.75" thickBot="1" x14ac:dyDescent="0.3">
      <c r="B13" s="7"/>
      <c r="C13" s="8"/>
      <c r="D13" s="7"/>
      <c r="E13" s="34" t="s">
        <v>5</v>
      </c>
      <c r="F13" s="8"/>
      <c r="G13" s="11"/>
      <c r="H13" s="12"/>
      <c r="I13" s="41"/>
    </row>
    <row r="14" spans="1:11" ht="15.75" thickBot="1" x14ac:dyDescent="0.3">
      <c r="B14" s="11"/>
      <c r="C14" s="12"/>
      <c r="D14" s="7"/>
      <c r="E14" s="35"/>
      <c r="F14" s="8"/>
      <c r="G14" s="5" t="s">
        <v>6</v>
      </c>
      <c r="H14" s="38" t="s">
        <v>7</v>
      </c>
      <c r="I14" s="13" t="s">
        <v>8</v>
      </c>
    </row>
    <row r="15" spans="1:11" x14ac:dyDescent="0.25">
      <c r="B15" s="14" t="s">
        <v>9</v>
      </c>
      <c r="C15" s="15" t="s">
        <v>10</v>
      </c>
      <c r="D15" s="5" t="s">
        <v>17</v>
      </c>
      <c r="E15" s="10"/>
      <c r="F15" s="8"/>
      <c r="G15" s="9" t="s">
        <v>11</v>
      </c>
      <c r="H15" s="15"/>
      <c r="I15" s="42"/>
    </row>
    <row r="16" spans="1:11" ht="18.75" customHeight="1" x14ac:dyDescent="0.25">
      <c r="B16" s="49" t="s">
        <v>29</v>
      </c>
      <c r="C16" s="16"/>
      <c r="D16" s="17"/>
      <c r="E16" s="18"/>
      <c r="F16" s="20"/>
      <c r="G16" s="19"/>
      <c r="H16" s="39"/>
      <c r="I16" s="43"/>
    </row>
    <row r="17" spans="2:9" x14ac:dyDescent="0.25">
      <c r="B17" s="48" t="s">
        <v>12</v>
      </c>
      <c r="C17" s="29"/>
      <c r="D17" s="26" t="s">
        <v>39</v>
      </c>
      <c r="E17" s="23"/>
      <c r="F17" s="24"/>
      <c r="G17" s="25"/>
      <c r="H17" s="40"/>
      <c r="I17" s="44">
        <v>2119972.2799999998</v>
      </c>
    </row>
    <row r="18" spans="2:9" ht="93.75" customHeight="1" x14ac:dyDescent="0.25">
      <c r="B18" s="48"/>
      <c r="C18" s="23">
        <v>12</v>
      </c>
      <c r="D18" s="22" t="s">
        <v>53</v>
      </c>
      <c r="E18" s="23">
        <v>79644</v>
      </c>
      <c r="F18" s="24"/>
      <c r="G18" s="51">
        <v>162796.60999999999</v>
      </c>
      <c r="H18" s="47"/>
      <c r="I18" s="52">
        <f>+I17-G18+H18</f>
        <v>1957175.67</v>
      </c>
    </row>
    <row r="19" spans="2:9" ht="60" customHeight="1" x14ac:dyDescent="0.25">
      <c r="B19" s="48"/>
      <c r="C19" s="23">
        <v>12</v>
      </c>
      <c r="D19" s="22" t="s">
        <v>51</v>
      </c>
      <c r="E19" s="23">
        <v>199</v>
      </c>
      <c r="F19" s="24"/>
      <c r="G19" s="51"/>
      <c r="H19" s="47">
        <v>51750</v>
      </c>
      <c r="I19" s="52">
        <f t="shared" ref="I19:I40" si="0">+I18-G19+H19</f>
        <v>2008925.67</v>
      </c>
    </row>
    <row r="20" spans="2:9" ht="71.25" customHeight="1" x14ac:dyDescent="0.25">
      <c r="B20" s="48"/>
      <c r="C20" s="23">
        <v>12</v>
      </c>
      <c r="D20" s="22" t="s">
        <v>30</v>
      </c>
      <c r="E20" s="23">
        <v>79645</v>
      </c>
      <c r="F20" s="24"/>
      <c r="G20" s="51">
        <v>300000</v>
      </c>
      <c r="H20" s="47"/>
      <c r="I20" s="52">
        <f t="shared" si="0"/>
        <v>1708925.67</v>
      </c>
    </row>
    <row r="21" spans="2:9" ht="71.25" customHeight="1" x14ac:dyDescent="0.25">
      <c r="B21" s="48"/>
      <c r="C21" s="23">
        <v>12</v>
      </c>
      <c r="D21" s="22" t="s">
        <v>31</v>
      </c>
      <c r="E21" s="23">
        <v>79646</v>
      </c>
      <c r="F21" s="24"/>
      <c r="G21" s="51">
        <v>162697.4</v>
      </c>
      <c r="H21" s="47"/>
      <c r="I21" s="52">
        <f t="shared" si="0"/>
        <v>1546228.27</v>
      </c>
    </row>
    <row r="22" spans="2:9" ht="31.5" customHeight="1" x14ac:dyDescent="0.25">
      <c r="B22" s="48"/>
      <c r="C22" s="23">
        <v>15</v>
      </c>
      <c r="D22" s="22" t="s">
        <v>54</v>
      </c>
      <c r="E22" s="23">
        <v>2</v>
      </c>
      <c r="F22" s="24"/>
      <c r="G22" s="51">
        <v>48497.8</v>
      </c>
      <c r="H22" s="47"/>
      <c r="I22" s="52">
        <f t="shared" si="0"/>
        <v>1497730.47</v>
      </c>
    </row>
    <row r="23" spans="2:9" ht="33.75" customHeight="1" x14ac:dyDescent="0.25">
      <c r="B23" s="48"/>
      <c r="C23" s="23">
        <v>17</v>
      </c>
      <c r="D23" s="22" t="s">
        <v>32</v>
      </c>
      <c r="E23" s="23">
        <v>79647</v>
      </c>
      <c r="F23" s="24"/>
      <c r="G23" s="51">
        <v>122868.26</v>
      </c>
      <c r="H23" s="47"/>
      <c r="I23" s="52">
        <f t="shared" si="0"/>
        <v>1374862.21</v>
      </c>
    </row>
    <row r="24" spans="2:9" ht="51.75" customHeight="1" x14ac:dyDescent="0.25">
      <c r="B24" s="48"/>
      <c r="C24" s="23">
        <v>17</v>
      </c>
      <c r="D24" s="22" t="s">
        <v>33</v>
      </c>
      <c r="E24" s="23">
        <v>79648</v>
      </c>
      <c r="F24" s="24"/>
      <c r="G24" s="51">
        <v>38985</v>
      </c>
      <c r="H24" s="47"/>
      <c r="I24" s="52">
        <f t="shared" si="0"/>
        <v>1335877.21</v>
      </c>
    </row>
    <row r="25" spans="2:9" ht="111" customHeight="1" x14ac:dyDescent="0.25">
      <c r="B25" s="48"/>
      <c r="C25" s="23">
        <v>17</v>
      </c>
      <c r="D25" s="22" t="s">
        <v>34</v>
      </c>
      <c r="E25" s="23">
        <v>79649</v>
      </c>
      <c r="F25" s="24"/>
      <c r="G25" s="51">
        <v>143685.15</v>
      </c>
      <c r="H25" s="47"/>
      <c r="I25" s="52">
        <f t="shared" si="0"/>
        <v>1192192.06</v>
      </c>
    </row>
    <row r="26" spans="2:9" ht="69.75" customHeight="1" x14ac:dyDescent="0.25">
      <c r="B26" s="48"/>
      <c r="C26" s="23">
        <v>17</v>
      </c>
      <c r="D26" s="22" t="s">
        <v>35</v>
      </c>
      <c r="E26" s="23">
        <v>79650</v>
      </c>
      <c r="F26" s="24"/>
      <c r="G26" s="51">
        <v>21018</v>
      </c>
      <c r="H26" s="47"/>
      <c r="I26" s="52">
        <f t="shared" si="0"/>
        <v>1171174.06</v>
      </c>
    </row>
    <row r="27" spans="2:9" ht="82.5" customHeight="1" x14ac:dyDescent="0.25">
      <c r="B27" s="48"/>
      <c r="C27" s="23">
        <v>17</v>
      </c>
      <c r="D27" s="22" t="s">
        <v>36</v>
      </c>
      <c r="E27" s="23">
        <v>79651</v>
      </c>
      <c r="F27" s="24"/>
      <c r="G27" s="51">
        <v>191523.7</v>
      </c>
      <c r="H27" s="47"/>
      <c r="I27" s="52">
        <f t="shared" si="0"/>
        <v>979650.3600000001</v>
      </c>
    </row>
    <row r="28" spans="2:9" ht="88.5" customHeight="1" x14ac:dyDescent="0.25">
      <c r="B28" s="48"/>
      <c r="C28" s="23">
        <v>17</v>
      </c>
      <c r="D28" s="22" t="s">
        <v>37</v>
      </c>
      <c r="E28" s="23">
        <v>79652</v>
      </c>
      <c r="F28" s="24"/>
      <c r="G28" s="51">
        <v>181930</v>
      </c>
      <c r="H28" s="47"/>
      <c r="I28" s="52">
        <f t="shared" si="0"/>
        <v>797720.3600000001</v>
      </c>
    </row>
    <row r="29" spans="2:9" ht="88.5" customHeight="1" x14ac:dyDescent="0.25">
      <c r="B29" s="48"/>
      <c r="C29" s="23">
        <v>18</v>
      </c>
      <c r="D29" s="22" t="s">
        <v>38</v>
      </c>
      <c r="E29" s="23">
        <v>79653</v>
      </c>
      <c r="F29" s="24"/>
      <c r="G29" s="51">
        <v>100000</v>
      </c>
      <c r="H29" s="47"/>
      <c r="I29" s="52">
        <f t="shared" si="0"/>
        <v>697720.3600000001</v>
      </c>
    </row>
    <row r="30" spans="2:9" ht="55.5" customHeight="1" x14ac:dyDescent="0.25">
      <c r="B30" s="48"/>
      <c r="C30" s="23">
        <v>22</v>
      </c>
      <c r="D30" s="22" t="s">
        <v>52</v>
      </c>
      <c r="E30" s="23">
        <v>49</v>
      </c>
      <c r="F30" s="24"/>
      <c r="G30" s="51"/>
      <c r="H30" s="47">
        <v>3549621.38</v>
      </c>
      <c r="I30" s="52">
        <f t="shared" si="0"/>
        <v>4247341.74</v>
      </c>
    </row>
    <row r="31" spans="2:9" ht="101.25" customHeight="1" x14ac:dyDescent="0.25">
      <c r="B31" s="48"/>
      <c r="C31" s="23">
        <v>23</v>
      </c>
      <c r="D31" s="22" t="s">
        <v>50</v>
      </c>
      <c r="E31" s="23">
        <v>3794</v>
      </c>
      <c r="F31" s="24"/>
      <c r="G31" s="51">
        <v>849941.06</v>
      </c>
      <c r="H31" s="47"/>
      <c r="I31" s="52">
        <f t="shared" si="0"/>
        <v>3397400.68</v>
      </c>
    </row>
    <row r="32" spans="2:9" ht="72.75" customHeight="1" x14ac:dyDescent="0.25">
      <c r="B32" s="48"/>
      <c r="C32" s="23">
        <v>24</v>
      </c>
      <c r="D32" s="22" t="s">
        <v>40</v>
      </c>
      <c r="E32" s="23">
        <v>79654</v>
      </c>
      <c r="F32" s="24"/>
      <c r="G32" s="51">
        <v>14690</v>
      </c>
      <c r="H32" s="47"/>
      <c r="I32" s="52">
        <f t="shared" si="0"/>
        <v>3382710.68</v>
      </c>
    </row>
    <row r="33" spans="2:9" ht="54.75" customHeight="1" x14ac:dyDescent="0.25">
      <c r="B33" s="48"/>
      <c r="C33" s="23">
        <v>24</v>
      </c>
      <c r="D33" s="22" t="s">
        <v>41</v>
      </c>
      <c r="E33" s="23">
        <v>79655</v>
      </c>
      <c r="F33" s="24"/>
      <c r="G33" s="51">
        <v>55467</v>
      </c>
      <c r="H33" s="47"/>
      <c r="I33" s="52">
        <f t="shared" si="0"/>
        <v>3327243.68</v>
      </c>
    </row>
    <row r="34" spans="2:9" ht="60" customHeight="1" x14ac:dyDescent="0.25">
      <c r="B34" s="48"/>
      <c r="C34" s="23">
        <v>24</v>
      </c>
      <c r="D34" s="22" t="s">
        <v>42</v>
      </c>
      <c r="E34" s="23">
        <v>79656</v>
      </c>
      <c r="F34" s="24"/>
      <c r="G34" s="51">
        <v>20731.53</v>
      </c>
      <c r="H34" s="47"/>
      <c r="I34" s="52">
        <f t="shared" si="0"/>
        <v>3306512.1500000004</v>
      </c>
    </row>
    <row r="35" spans="2:9" ht="43.5" customHeight="1" x14ac:dyDescent="0.25">
      <c r="B35" s="48"/>
      <c r="C35" s="23">
        <v>25</v>
      </c>
      <c r="D35" s="22" t="s">
        <v>46</v>
      </c>
      <c r="E35" s="23">
        <v>196</v>
      </c>
      <c r="F35" s="24"/>
      <c r="G35" s="51"/>
      <c r="H35" s="47">
        <v>203750</v>
      </c>
      <c r="I35" s="52">
        <f t="shared" si="0"/>
        <v>3510262.1500000004</v>
      </c>
    </row>
    <row r="36" spans="2:9" ht="42.75" customHeight="1" x14ac:dyDescent="0.25">
      <c r="B36" s="48"/>
      <c r="C36" s="23">
        <v>25</v>
      </c>
      <c r="D36" s="22" t="s">
        <v>47</v>
      </c>
      <c r="E36" s="23">
        <v>197</v>
      </c>
      <c r="F36" s="24"/>
      <c r="G36" s="51"/>
      <c r="H36" s="47">
        <v>67916.66</v>
      </c>
      <c r="I36" s="52">
        <f t="shared" si="0"/>
        <v>3578178.8100000005</v>
      </c>
    </row>
    <row r="37" spans="2:9" ht="41.25" customHeight="1" x14ac:dyDescent="0.25">
      <c r="B37" s="48"/>
      <c r="C37" s="23">
        <v>25</v>
      </c>
      <c r="D37" s="22" t="s">
        <v>48</v>
      </c>
      <c r="E37" s="23">
        <v>198</v>
      </c>
      <c r="F37" s="24"/>
      <c r="G37" s="51"/>
      <c r="H37" s="47">
        <v>67916.66</v>
      </c>
      <c r="I37" s="52">
        <f t="shared" si="0"/>
        <v>3646095.4700000007</v>
      </c>
    </row>
    <row r="38" spans="2:9" ht="30.75" customHeight="1" x14ac:dyDescent="0.25">
      <c r="B38" s="48"/>
      <c r="C38" s="23">
        <v>26</v>
      </c>
      <c r="D38" s="22" t="s">
        <v>49</v>
      </c>
      <c r="E38" s="23">
        <v>195</v>
      </c>
      <c r="F38" s="24"/>
      <c r="G38" s="51"/>
      <c r="H38" s="47">
        <v>2.41</v>
      </c>
      <c r="I38" s="52">
        <f t="shared" si="0"/>
        <v>3646097.8800000008</v>
      </c>
    </row>
    <row r="39" spans="2:9" ht="57.75" customHeight="1" x14ac:dyDescent="0.25">
      <c r="B39" s="48"/>
      <c r="C39" s="23">
        <v>31</v>
      </c>
      <c r="D39" s="22" t="s">
        <v>43</v>
      </c>
      <c r="E39" s="23">
        <v>79657</v>
      </c>
      <c r="F39" s="24"/>
      <c r="G39" s="51">
        <v>188389.6</v>
      </c>
      <c r="H39" s="47"/>
      <c r="I39" s="52">
        <f t="shared" si="0"/>
        <v>3457708.2800000007</v>
      </c>
    </row>
    <row r="40" spans="2:9" ht="21.75" customHeight="1" x14ac:dyDescent="0.25">
      <c r="B40" s="48"/>
      <c r="C40" s="23">
        <v>31</v>
      </c>
      <c r="D40" s="22" t="s">
        <v>44</v>
      </c>
      <c r="E40" s="23" t="s">
        <v>45</v>
      </c>
      <c r="F40" s="24"/>
      <c r="G40" s="51">
        <v>4129.97</v>
      </c>
      <c r="H40" s="47"/>
      <c r="I40" s="52">
        <f t="shared" si="0"/>
        <v>3453578.3100000005</v>
      </c>
    </row>
    <row r="41" spans="2:9" ht="20.25" customHeight="1" x14ac:dyDescent="0.25">
      <c r="B41" s="48"/>
      <c r="C41" s="53"/>
      <c r="D41" s="26" t="s">
        <v>22</v>
      </c>
      <c r="E41" s="37"/>
      <c r="F41" s="27"/>
      <c r="G41" s="28">
        <f>SUM(G18:G40)</f>
        <v>2607351.0800000005</v>
      </c>
      <c r="H41" s="28">
        <f>SUM(H18:H40)</f>
        <v>3940957.1100000003</v>
      </c>
      <c r="I41" s="44"/>
    </row>
    <row r="42" spans="2:9" ht="18" customHeight="1" x14ac:dyDescent="0.25">
      <c r="G42" s="32"/>
    </row>
    <row r="43" spans="2:9" ht="25.5" customHeight="1" x14ac:dyDescent="0.25"/>
    <row r="47" spans="2:9" x14ac:dyDescent="0.25">
      <c r="B47" s="45" t="s">
        <v>13</v>
      </c>
      <c r="C47" s="45"/>
      <c r="D47" s="66" t="s">
        <v>14</v>
      </c>
      <c r="E47" s="66"/>
      <c r="G47" s="66" t="s">
        <v>16</v>
      </c>
      <c r="H47" s="66"/>
      <c r="I47" s="66"/>
    </row>
    <row r="48" spans="2:9" x14ac:dyDescent="0.25">
      <c r="B48" s="46" t="s">
        <v>23</v>
      </c>
      <c r="C48" s="46"/>
      <c r="D48" s="67" t="s">
        <v>15</v>
      </c>
      <c r="E48" s="67"/>
      <c r="G48" s="67" t="s">
        <v>24</v>
      </c>
      <c r="H48" s="67"/>
      <c r="I48" s="67"/>
    </row>
    <row r="49" spans="2:9" x14ac:dyDescent="0.25">
      <c r="B49" s="45" t="s">
        <v>19</v>
      </c>
      <c r="C49" s="45"/>
      <c r="D49" s="66" t="s">
        <v>20</v>
      </c>
      <c r="E49" s="66"/>
      <c r="G49" s="66" t="s">
        <v>18</v>
      </c>
      <c r="H49" s="66"/>
      <c r="I49" s="66"/>
    </row>
    <row r="50" spans="2:9" x14ac:dyDescent="0.25">
      <c r="D50" s="21"/>
    </row>
    <row r="53" spans="2:9" x14ac:dyDescent="0.25">
      <c r="D53" s="21"/>
    </row>
  </sheetData>
  <mergeCells count="16">
    <mergeCell ref="G47:I47"/>
    <mergeCell ref="G48:I48"/>
    <mergeCell ref="G49:I49"/>
    <mergeCell ref="D47:E47"/>
    <mergeCell ref="D48:E48"/>
    <mergeCell ref="D49:E49"/>
    <mergeCell ref="B2:I2"/>
    <mergeCell ref="G12:I12"/>
    <mergeCell ref="B6:I6"/>
    <mergeCell ref="B7:I7"/>
    <mergeCell ref="B8:I8"/>
    <mergeCell ref="B9:I9"/>
    <mergeCell ref="B11:I11"/>
    <mergeCell ref="B5:I5"/>
    <mergeCell ref="B4:I4"/>
    <mergeCell ref="B3:I3"/>
  </mergeCells>
  <pageMargins left="0.55000000000000004" right="0.31496062992125984" top="0.62992125984251968" bottom="0.74803149606299213"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2024-02-12T15:00:52Z</dcterms:modified>
</cp:coreProperties>
</file>