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2"/>
  </bookViews>
  <sheets>
    <sheet name="CTAS.POR PAGAR MAYO 2016" sheetId="1" state="hidden" r:id="rId1"/>
    <sheet name="CTAS.X PAGAR JULIO 2016" sheetId="2" state="hidden" r:id="rId2"/>
    <sheet name="CTAS.X PAG. SEP. 2016 " sheetId="3" r:id="rId3"/>
    <sheet name="Hoja1" sheetId="4" state="hidden" r:id="rId4"/>
    <sheet name="CXP MAYO 2016 DEPURADA" sheetId="5" state="hidden" r:id="rId5"/>
    <sheet name="Hoja4" sheetId="6" state="hidden" r:id="rId6"/>
    <sheet name="Hoja3" sheetId="7" state="hidden" r:id="rId7"/>
    <sheet name="Hoja2" sheetId="8" state="hidden" r:id="rId8"/>
  </sheets>
  <definedNames>
    <definedName name="_xlnm.Print_Titles" localSheetId="2">'CTAS.X PAG. SEP. 2016 '!$6:$7</definedName>
  </definedNames>
  <calcPr fullCalcOnLoad="1"/>
</workbook>
</file>

<file path=xl/sharedStrings.xml><?xml version="1.0" encoding="utf-8"?>
<sst xmlns="http://schemas.openxmlformats.org/spreadsheetml/2006/main" count="2347" uniqueCount="606">
  <si>
    <t>CONSEJO NACIONAL DE DROGAS</t>
  </si>
  <si>
    <t>DIVISION DE CONTABILIDAD</t>
  </si>
  <si>
    <t>CUENTAS POR PAGAR PROVEEDORES</t>
  </si>
  <si>
    <t>Fecha de Registro</t>
  </si>
  <si>
    <t>No. De factura o Comprobante</t>
  </si>
  <si>
    <t>Nombre del acreedor</t>
  </si>
  <si>
    <t>Concepto</t>
  </si>
  <si>
    <t>Codificación Objetal</t>
  </si>
  <si>
    <t>Monto deuda en RD$</t>
  </si>
  <si>
    <t>anterior</t>
  </si>
  <si>
    <t>actual (2014)</t>
  </si>
  <si>
    <t>2.2.7.2.01</t>
  </si>
  <si>
    <t>N/A</t>
  </si>
  <si>
    <t>25.04.2013</t>
  </si>
  <si>
    <t>P010010011500710336</t>
  </si>
  <si>
    <t xml:space="preserve">HIGH QUALITY AUTO SOUND, S. R. L. </t>
  </si>
  <si>
    <t>LAMINADO DE CRISTAL VEHICULOS</t>
  </si>
  <si>
    <t>2.2.7.2.06</t>
  </si>
  <si>
    <t>01.05.2013</t>
  </si>
  <si>
    <t xml:space="preserve">P010010011500710337 </t>
  </si>
  <si>
    <t>HIGH QUALITY AUTO SOUND</t>
  </si>
  <si>
    <t>COMPRA E INSTALACION DE ALARMA</t>
  </si>
  <si>
    <t>17.06.2013</t>
  </si>
  <si>
    <t>A010010011500000009</t>
  </si>
  <si>
    <t>JORDY, C. POR A.</t>
  </si>
  <si>
    <t>MANTENIMIENTO AIRE ACONDICIONADO</t>
  </si>
  <si>
    <t>A010010011500000010</t>
  </si>
  <si>
    <t>19.06.2013</t>
  </si>
  <si>
    <t>A010010011500000011</t>
  </si>
  <si>
    <t>A010010011500000012</t>
  </si>
  <si>
    <t>A010010011500000013</t>
  </si>
  <si>
    <t>26.06.2013</t>
  </si>
  <si>
    <t>A010010011500000014</t>
  </si>
  <si>
    <t>REPARACION AIRE DEL SALON DE CAPACITACION</t>
  </si>
  <si>
    <t>A010010011500000015</t>
  </si>
  <si>
    <t>JORDY C. POR   A.</t>
  </si>
  <si>
    <t>CAMBIO DE BREAKER Y MANTENIMINETO AIRE ACOND.</t>
  </si>
  <si>
    <t>08.07.2013</t>
  </si>
  <si>
    <t>A010010011500000016</t>
  </si>
  <si>
    <t>A010010011500000017</t>
  </si>
  <si>
    <t>CORRECCION CIRCUITO SIST DE ALIMENTACION ELECTRICA</t>
  </si>
  <si>
    <t>21.05.2013</t>
  </si>
  <si>
    <t>P010010011502104006</t>
  </si>
  <si>
    <t>LUIS IMBERT FABIAN</t>
  </si>
  <si>
    <t>REPARACION E INSTALACION TIMER Y CONTRACTOR</t>
  </si>
  <si>
    <t>25.09.2014</t>
  </si>
  <si>
    <t>A010010011500005389</t>
  </si>
  <si>
    <t>IMPRESOS &amp; SERVICIOS LOPEZ</t>
  </si>
  <si>
    <t>TONER HP CE410 305 BLACK</t>
  </si>
  <si>
    <t>2.3.9.2.01</t>
  </si>
  <si>
    <t>10.10.2014</t>
  </si>
  <si>
    <t>09.10.2014</t>
  </si>
  <si>
    <t>A010010011500005397</t>
  </si>
  <si>
    <t xml:space="preserve">COMPRA DE MATERIAL DE SUMINISTRO </t>
  </si>
  <si>
    <t>24.10.2014</t>
  </si>
  <si>
    <t>11.09.2014</t>
  </si>
  <si>
    <t>A010010011500005380</t>
  </si>
  <si>
    <t>COMPRA DE LIBRETA RAY.BCA 8 1/2 X 11 EXT. BOLIGRAFOS PELIKAN AZUL</t>
  </si>
  <si>
    <t>2.09.2014</t>
  </si>
  <si>
    <t>30.10.2014</t>
  </si>
  <si>
    <t>A010010011500005413</t>
  </si>
  <si>
    <t>14.11.2014</t>
  </si>
  <si>
    <t>08.02.2014</t>
  </si>
  <si>
    <t>A010010011500005364</t>
  </si>
  <si>
    <t>04.09.2015</t>
  </si>
  <si>
    <t>09.03.2014</t>
  </si>
  <si>
    <t>A010010011500005373</t>
  </si>
  <si>
    <t>18.09.2015</t>
  </si>
  <si>
    <t>06.03.2014</t>
  </si>
  <si>
    <t>A010010011500002065</t>
  </si>
  <si>
    <t>RADIADORES MARINO</t>
  </si>
  <si>
    <t>REPARACION DE RADIADOR</t>
  </si>
  <si>
    <t>CLIMA FRIO SERVICE S.R.L</t>
  </si>
  <si>
    <t>MANTENIMIENTO DE EQUIPOS DE TRANSPORTE</t>
  </si>
  <si>
    <t>24.11.2015</t>
  </si>
  <si>
    <t>CONTRATO</t>
  </si>
  <si>
    <t>JULIO ALBERTO MELO MERCADO</t>
  </si>
  <si>
    <t>SERVICIOS DE CONSULTORIA</t>
  </si>
  <si>
    <t>2.2.8.7.02</t>
  </si>
  <si>
    <t>18.06.2015</t>
  </si>
  <si>
    <t>A010010011500003023</t>
  </si>
  <si>
    <t>REFRICENTRO INTERNACIONAL</t>
  </si>
  <si>
    <t>COMPRA DE VARIOS ART.FERRETEROS</t>
  </si>
  <si>
    <t>2.3.6.3.01</t>
  </si>
  <si>
    <t>18.07.2015</t>
  </si>
  <si>
    <t>25.08.2015</t>
  </si>
  <si>
    <t>A010010011500006471</t>
  </si>
  <si>
    <t>REPUESTOS DE JESUS,S.R.L</t>
  </si>
  <si>
    <t>10.09.2015</t>
  </si>
  <si>
    <t>21.10.2015</t>
  </si>
  <si>
    <t>A010010011500006573</t>
  </si>
  <si>
    <t>6.11.2015</t>
  </si>
  <si>
    <t>19.02.2016</t>
  </si>
  <si>
    <t>20.01.2016</t>
  </si>
  <si>
    <t>A010010011500000107</t>
  </si>
  <si>
    <t>2.3.1.1.01</t>
  </si>
  <si>
    <t xml:space="preserve">REFRIGERIOS </t>
  </si>
  <si>
    <t xml:space="preserve"> </t>
  </si>
  <si>
    <t>PREPARADO POR:_________________________</t>
  </si>
  <si>
    <t>REVISADO POR:______________________</t>
  </si>
  <si>
    <t>AUTORIZADO POR:_______________________</t>
  </si>
  <si>
    <t>18.04.2016</t>
  </si>
  <si>
    <t>16.03.2016</t>
  </si>
  <si>
    <t>15.04.2016</t>
  </si>
  <si>
    <t>ABENSA ABREU ENRGIA S.R.L</t>
  </si>
  <si>
    <t>COMPRA DE COMBUSTIBLE</t>
  </si>
  <si>
    <t>2.3.7.1.02</t>
  </si>
  <si>
    <t>A010010011500005102</t>
  </si>
  <si>
    <t>A010010071500001750</t>
  </si>
  <si>
    <t>10.03.2016</t>
  </si>
  <si>
    <t>ENCAJES LA ROSARIO S.R.L</t>
  </si>
  <si>
    <t xml:space="preserve">ARTICULOS VARIOS PARA PROGRAMAS </t>
  </si>
  <si>
    <t>2.3.9.9.01</t>
  </si>
  <si>
    <t>"Año del Fomento de la Vivienda "</t>
  </si>
  <si>
    <t xml:space="preserve">Fecha de </t>
  </si>
  <si>
    <t>Vencimiento</t>
  </si>
  <si>
    <t>STATUS</t>
  </si>
  <si>
    <t>29.04.2016</t>
  </si>
  <si>
    <t>02.09.2012</t>
  </si>
  <si>
    <t>A010010011500000041</t>
  </si>
  <si>
    <t>VICTOR FONDEUR</t>
  </si>
  <si>
    <t>CAMBIO DE TRANSFORMADOR/RELACIONES PUBLICAS</t>
  </si>
  <si>
    <t>02.10.2012</t>
  </si>
  <si>
    <t>A010010011500000043</t>
  </si>
  <si>
    <t>CAMBIO DE SISTEMA/CAPACITACION</t>
  </si>
  <si>
    <t>04.06.2012</t>
  </si>
  <si>
    <t>A010010011500000031</t>
  </si>
  <si>
    <t>REPARACION PIEZA MOTOR AIRE ACOND./COJUPRE</t>
  </si>
  <si>
    <t>02.05.2012</t>
  </si>
  <si>
    <t>A010010011500000028</t>
  </si>
  <si>
    <t xml:space="preserve">MANT Y REPAR DE A/C </t>
  </si>
  <si>
    <t>24.05.2012</t>
  </si>
  <si>
    <t>A010010011500000029</t>
  </si>
  <si>
    <t>INSTALACION CAPACITOR SALON CAPACITACION</t>
  </si>
  <si>
    <t>26.06.2012</t>
  </si>
  <si>
    <t>A010010011500000032</t>
  </si>
  <si>
    <t>INSTALACION COMPRESOR /PRAL</t>
  </si>
  <si>
    <t>A010010011500000033</t>
  </si>
  <si>
    <t>CAMBIO DE UN CAPACITOR/BIBLIOTECA</t>
  </si>
  <si>
    <t>27.06.2012</t>
  </si>
  <si>
    <t>A010010011500000034</t>
  </si>
  <si>
    <t>REPARACION DE FAN AIRE ACONDIC./CAPACITACION</t>
  </si>
  <si>
    <t>28.07.2012</t>
  </si>
  <si>
    <t>A010010011500000037</t>
  </si>
  <si>
    <t>FABRICACION E INST. PROTECTOR</t>
  </si>
  <si>
    <t>A010010011500000038</t>
  </si>
  <si>
    <t>INSTALACION DE AIRE/ESTANDARES</t>
  </si>
  <si>
    <t>21.08.2012</t>
  </si>
  <si>
    <t>A010010011500000039</t>
  </si>
  <si>
    <t>REPARACION COMPRESOR DE FAN/COJUPRE</t>
  </si>
  <si>
    <t>09.07.2012</t>
  </si>
  <si>
    <t>A010010011500000036</t>
  </si>
  <si>
    <t>CAMBIO DE CILINDROAIRE ACOND./COMPUTO</t>
  </si>
  <si>
    <t>A010010011500000216</t>
  </si>
  <si>
    <t>VALDOCCO COMERCIAL, S.R.L</t>
  </si>
  <si>
    <t>A CREDITO</t>
  </si>
  <si>
    <t>A010010011500000929</t>
  </si>
  <si>
    <t>GRUPO TECNICO AUTOMOTRIZ KCP,S.R.L</t>
  </si>
  <si>
    <t>MANTENIMIENTO PREVENTIVO VEHICULO</t>
  </si>
  <si>
    <t>05.04.2016</t>
  </si>
  <si>
    <t>25.04.2016</t>
  </si>
  <si>
    <t>07.04.2016</t>
  </si>
  <si>
    <t>A010010011500019283</t>
  </si>
  <si>
    <t>OMEGA TECH, S.A</t>
  </si>
  <si>
    <t>ARTICULOS VARIOS DE INFORMATICA</t>
  </si>
  <si>
    <t>07.05.2016</t>
  </si>
  <si>
    <t>A010010010400058933</t>
  </si>
  <si>
    <t>DEVOLUCION ARTICULOS VARIOS (N/C)</t>
  </si>
  <si>
    <t>A010010011500019370</t>
  </si>
  <si>
    <t>15.05.2016</t>
  </si>
  <si>
    <t>A010010011500001607</t>
  </si>
  <si>
    <t>THE OFFICE WAREHOUSE DOM., S.A.</t>
  </si>
  <si>
    <t>COMPRA DE TONERS VARIOS</t>
  </si>
  <si>
    <t>03.05.2016</t>
  </si>
  <si>
    <t>A010010011500000197</t>
  </si>
  <si>
    <t>CENTRO DE SERVICIOS PUKO, S.R.L</t>
  </si>
  <si>
    <t>MANTENIMIENTO DE VEHICULO</t>
  </si>
  <si>
    <t>29.05.2016</t>
  </si>
  <si>
    <t>27.04.2016</t>
  </si>
  <si>
    <t>A010010011500000157</t>
  </si>
  <si>
    <t>MOREL SUPLIDORES INDUSTRIALES, S.R.L</t>
  </si>
  <si>
    <t>ARTICULOS VARIOS DE FERRETERIA</t>
  </si>
  <si>
    <t>27.05.2016</t>
  </si>
  <si>
    <t>28.04.2016</t>
  </si>
  <si>
    <t>06.04.2016</t>
  </si>
  <si>
    <t>A010010011500001604</t>
  </si>
  <si>
    <t>ROSARIO &amp; PICHARDO,S.R.L (EMELY TOURS)</t>
  </si>
  <si>
    <t>BOLETOS AEREOS</t>
  </si>
  <si>
    <t>2.2.3.2.01</t>
  </si>
  <si>
    <t>21.04.2016</t>
  </si>
  <si>
    <t>A010010011500001602</t>
  </si>
  <si>
    <t>04.04.2016</t>
  </si>
  <si>
    <t>A010010011500000349</t>
  </si>
  <si>
    <t>INTEGRAMEDICA, S.R.L</t>
  </si>
  <si>
    <t>2.2.8.7.06</t>
  </si>
  <si>
    <t>ANALITICAS DE PRE-EMPLEO (ANALISIS A EMPLEADOS)</t>
  </si>
  <si>
    <t>INVERSIONES TARAMACA S.A</t>
  </si>
  <si>
    <t>AGUA POTABLE</t>
  </si>
  <si>
    <t>11.04.2016</t>
  </si>
  <si>
    <t>A010010011500002113</t>
  </si>
  <si>
    <t>SAN MIGUEL &amp; CIA, S.R.L</t>
  </si>
  <si>
    <t>MANTENIMIENTO PREVENTIVO PLANTA ELECTRICA</t>
  </si>
  <si>
    <t>11.05.2016</t>
  </si>
  <si>
    <t>A010080181500000617</t>
  </si>
  <si>
    <t>A010080181500000622</t>
  </si>
  <si>
    <t>12.04.2016</t>
  </si>
  <si>
    <t>A010080181500000629</t>
  </si>
  <si>
    <t>14.04.2016</t>
  </si>
  <si>
    <t>A010080181500000631</t>
  </si>
  <si>
    <t>19.04.2016</t>
  </si>
  <si>
    <t>A010080181500000635</t>
  </si>
  <si>
    <t>A010080181500000643</t>
  </si>
  <si>
    <t>26.04.2016</t>
  </si>
  <si>
    <t>A010080181500000647</t>
  </si>
  <si>
    <t>A010080181500000652</t>
  </si>
  <si>
    <t>2.2.4.1.01</t>
  </si>
  <si>
    <t>HOSPEDAJE</t>
  </si>
  <si>
    <t>AL 31 DE MAYO DEL 2016</t>
  </si>
  <si>
    <t>25.05.2016</t>
  </si>
  <si>
    <t>A010010011500000025</t>
  </si>
  <si>
    <t>DALVAR INMOBILIARIA, S.R.L</t>
  </si>
  <si>
    <t>HONORARIOS POR NOTARIZACION DOCUMENTOS</t>
  </si>
  <si>
    <t>20.05.206</t>
  </si>
  <si>
    <t>A010010011500001313</t>
  </si>
  <si>
    <t>FLORISTERIA CALIZ FLOR, EIRL</t>
  </si>
  <si>
    <t>CORONA FUNEBRE</t>
  </si>
  <si>
    <t>2.3.1.3.03</t>
  </si>
  <si>
    <t>16.05.2016</t>
  </si>
  <si>
    <t>09.05.2016</t>
  </si>
  <si>
    <t>A030040011500000013</t>
  </si>
  <si>
    <t>A010010011500000220</t>
  </si>
  <si>
    <t>IMPRESORA DE WINDT, S.R.L</t>
  </si>
  <si>
    <t>IMPRESOS Y MATERIAL GASTABLE P/OFICINA</t>
  </si>
  <si>
    <t>2.3.3.2.01</t>
  </si>
  <si>
    <t>CONTADO</t>
  </si>
  <si>
    <t>A010010011500000224</t>
  </si>
  <si>
    <t>A010010011500000221</t>
  </si>
  <si>
    <t>A010010011500000047</t>
  </si>
  <si>
    <t>REPUESTOS MAXIMO GOMEZ, S.R.L</t>
  </si>
  <si>
    <t>CREDITO</t>
  </si>
  <si>
    <t>28.05.2016</t>
  </si>
  <si>
    <t>A010010011501731517</t>
  </si>
  <si>
    <t>COMPAÑÍA DOMINICANA DE T</t>
  </si>
  <si>
    <t>SERVIOS TELEFONICO (FLOTAS)</t>
  </si>
  <si>
    <t>2.2.1.3.01</t>
  </si>
  <si>
    <t>SERVICIO TELEFONICO (ALAMBRICO)</t>
  </si>
  <si>
    <t xml:space="preserve">SERVICIOS DE INTERNET </t>
  </si>
  <si>
    <t>2.2.1.5.01</t>
  </si>
  <si>
    <t>A020010011500291786</t>
  </si>
  <si>
    <t>A020010011500291796</t>
  </si>
  <si>
    <t>A010080181500000658</t>
  </si>
  <si>
    <t>05.05.2016</t>
  </si>
  <si>
    <t>A010080181500000661</t>
  </si>
  <si>
    <t>10.05.2016</t>
  </si>
  <si>
    <t>A010080181500000671</t>
  </si>
  <si>
    <t>12.05.2016</t>
  </si>
  <si>
    <t>A010080181500000676</t>
  </si>
  <si>
    <t>17.05.2016</t>
  </si>
  <si>
    <t>A010080181500000680</t>
  </si>
  <si>
    <t>19.05.2016</t>
  </si>
  <si>
    <t>A010080181500000682</t>
  </si>
  <si>
    <t>24.05.2016</t>
  </si>
  <si>
    <t>A010080181500000690</t>
  </si>
  <si>
    <t>31.05.2016</t>
  </si>
  <si>
    <t>A010080181500000703</t>
  </si>
  <si>
    <t>A010010011500000049</t>
  </si>
  <si>
    <t>ST CROIX</t>
  </si>
  <si>
    <t>CPRA. DE ESTUFA 4 HORNILLAS DE GAS AMERICAN</t>
  </si>
  <si>
    <t>05.06.2016</t>
  </si>
  <si>
    <t>13.02.2016</t>
  </si>
  <si>
    <t>A010010011500000912</t>
  </si>
  <si>
    <t>A010010011500000913</t>
  </si>
  <si>
    <t>A010010011500001273</t>
  </si>
  <si>
    <t>DOMINGO ELECTRICIDAD DE CARRO, S.A.</t>
  </si>
  <si>
    <t>11.03.2015</t>
  </si>
  <si>
    <t>A010010011500006198</t>
  </si>
  <si>
    <t>A 15 DIAS</t>
  </si>
  <si>
    <t>15.05.2015</t>
  </si>
  <si>
    <t>A010010011500006253</t>
  </si>
  <si>
    <t>2.6.1.4.01</t>
  </si>
  <si>
    <t xml:space="preserve">   ESTAS DOS FACTS. LA 6198 Y 6253 ESTABAN EXTRAVIADAS Y CPRAS. LAS ENTREGO EN FECHA 01/06/2016</t>
  </si>
  <si>
    <t>UNIVERSIDAD NAC. PEDRO HENRIQUEZ UREÑA</t>
  </si>
  <si>
    <t>MAESTRIA  EN CONTABILIDAD DE GESTION Y AUDITORIA</t>
  </si>
  <si>
    <t>2.4.1.4.01</t>
  </si>
  <si>
    <t>Cert. BI-0000222-2016</t>
  </si>
  <si>
    <t>A010010011500000944</t>
  </si>
  <si>
    <t>LICDA. NANCY BRUNO MENA</t>
  </si>
  <si>
    <t>LICDA. LOIDA I. ARIAS RODRIGUEZ</t>
  </si>
  <si>
    <t>LICDA. PAULA CORPORAN MEDINA,</t>
  </si>
  <si>
    <t>Contadora</t>
  </si>
  <si>
    <t>Enc. División de Contabilidad</t>
  </si>
  <si>
    <t>Directora Administrativa y Financiera</t>
  </si>
  <si>
    <t>Cert. BS-0003206-2015</t>
  </si>
  <si>
    <t>Fecha: 2 de junio 2016</t>
  </si>
  <si>
    <t>Preparado por:</t>
  </si>
  <si>
    <t>Revisado por:</t>
  </si>
  <si>
    <t>Aprobado por:</t>
  </si>
  <si>
    <t>Pagado s/Ck. 78358 d/f 07/06/2016</t>
  </si>
  <si>
    <t>Pagado s/Ck. 78375 d/f 30/06/2016</t>
  </si>
  <si>
    <t>Pagadas s/Ck. 78375 d/f 30/06/2016</t>
  </si>
  <si>
    <t>Pagado s/Ck. 78370 d/f 30/06/2016</t>
  </si>
  <si>
    <t>Pagado s/Ck. 78373 d/f 30/06/2016</t>
  </si>
  <si>
    <t>Pagado s/Ck. 78383 d/f 30/06/2016</t>
  </si>
  <si>
    <t>Pagado s/Ck. 78382 d/f 30/06/2016</t>
  </si>
  <si>
    <t>Pagadas s/Ck. 78360 d/f 09/06/2016</t>
  </si>
  <si>
    <t>Pagado s/Ck. 78372 d/f 30/06/2016</t>
  </si>
  <si>
    <t>Pagadas s/Ck. 78369 d/f 30/06/2016</t>
  </si>
  <si>
    <t>Pagadas s/Ck. 78363 d/f 16/06/2016</t>
  </si>
  <si>
    <t>Pagadas s/Ck. 78368 d/f 30/06/2016</t>
  </si>
  <si>
    <t>Pagado s/Ck. 78379 d/f 30/06/2016</t>
  </si>
  <si>
    <t>Pagado s/Ck. 78380 d/f 30/06/2016</t>
  </si>
  <si>
    <t>Pagado s/Ck. 78381 d/f 30/06/2016</t>
  </si>
  <si>
    <t>Pagado s/Ck. 78377 d/f 30/06/2016</t>
  </si>
  <si>
    <t>Pagado s/Ck. 78378 d/f 30/06/2016</t>
  </si>
  <si>
    <t>Pagadas s/Libramiento No. 76 d/f 20/06/2016</t>
  </si>
  <si>
    <t>Esta en el Módulo de Contabilidad</t>
  </si>
  <si>
    <t>Esta en el Dpto. de Compras</t>
  </si>
  <si>
    <t>Estan en el Dpto. de Compras</t>
  </si>
  <si>
    <t>PAGO SUPLENCIA POR LICENCIA MEDICA</t>
  </si>
  <si>
    <t>2.1.1.2.03</t>
  </si>
  <si>
    <t>SRA. JEIMY A. PEÑA ABREU</t>
  </si>
  <si>
    <t>TRICOM</t>
  </si>
  <si>
    <t>CABLE</t>
  </si>
  <si>
    <t>21.07.2016</t>
  </si>
  <si>
    <t>22.06.2016</t>
  </si>
  <si>
    <t>A010010011500000083</t>
  </si>
  <si>
    <t>STUDIO MARKETING CREATIVO</t>
  </si>
  <si>
    <t>PUBLICACION ESQUELA MORTUORIA SR. CARLOS A. SOUFFRONT</t>
  </si>
  <si>
    <t>2.2.2.1.01</t>
  </si>
  <si>
    <t>STATUS DE FACTS.</t>
  </si>
  <si>
    <t>AL 29 DE JULIO DEL 2016</t>
  </si>
  <si>
    <t>29.07.2016</t>
  </si>
  <si>
    <t>A010020011500002488</t>
  </si>
  <si>
    <t>BATISSA, S.R.L</t>
  </si>
  <si>
    <t>CONFECCION T-SHIRT P/NIÑOS QUE PARTICIPAN EN EL CAMPAMENTO</t>
  </si>
  <si>
    <t>2.3.2.2.01</t>
  </si>
  <si>
    <t>28.07.2016</t>
  </si>
  <si>
    <t>A020010011500293176</t>
  </si>
  <si>
    <t>A020010011500293190</t>
  </si>
  <si>
    <t>20.07.2016</t>
  </si>
  <si>
    <t>A010120021500003269</t>
  </si>
  <si>
    <t>FERRETERIA AMERICANA, S,A,S</t>
  </si>
  <si>
    <t>CPRA. DE MICROONDAS Y ABANICO P/EL CAINNASP</t>
  </si>
  <si>
    <t>25.08.2016</t>
  </si>
  <si>
    <t>05.07.2016</t>
  </si>
  <si>
    <t>A010080201500000734</t>
  </si>
  <si>
    <t>07.07.2016</t>
  </si>
  <si>
    <t>A010080181500000768</t>
  </si>
  <si>
    <t>12.07.2016</t>
  </si>
  <si>
    <t>A010080181500000779</t>
  </si>
  <si>
    <t>14.07.2016</t>
  </si>
  <si>
    <t>A010080181500000786</t>
  </si>
  <si>
    <t>19.07.2016</t>
  </si>
  <si>
    <t>A010080181500000792</t>
  </si>
  <si>
    <t>A010080181500000798</t>
  </si>
  <si>
    <t>26.07.2016</t>
  </si>
  <si>
    <t>A010080181500000807</t>
  </si>
  <si>
    <t>A010080181500000811</t>
  </si>
  <si>
    <t>EXPEDIENTE NO. 0049</t>
  </si>
  <si>
    <t>01.06.2016</t>
  </si>
  <si>
    <t>A010010021500001066</t>
  </si>
  <si>
    <t>NUEVA EDITORA LA INFORMACION</t>
  </si>
  <si>
    <t>RENOVACION SUSCRIPCION</t>
  </si>
  <si>
    <t>2.3.3.4.01</t>
  </si>
  <si>
    <t>REFRICENTRO INTERNACIONAL, S.R.L</t>
  </si>
  <si>
    <t>22.07.2016</t>
  </si>
  <si>
    <t>A010010011500003377</t>
  </si>
  <si>
    <t>2.6.5.4.01</t>
  </si>
  <si>
    <t>21.08.2016</t>
  </si>
  <si>
    <t xml:space="preserve">CPRA. DE AIRE ACONDICIONADO </t>
  </si>
  <si>
    <t>27.07.2016</t>
  </si>
  <si>
    <t>A120010051500001988</t>
  </si>
  <si>
    <t>A010010011500000052</t>
  </si>
  <si>
    <t>Esta en Tesoreria p/Elaboracion de Cheque</t>
  </si>
  <si>
    <t>A010010011501744818</t>
  </si>
  <si>
    <t>04.07.2016</t>
  </si>
  <si>
    <t>A010010011500000321</t>
  </si>
  <si>
    <t>INSTITUTO NACIONAL DE ADMINISTRACION PUB.</t>
  </si>
  <si>
    <t>CAPACITACION</t>
  </si>
  <si>
    <t>03.07.2016</t>
  </si>
  <si>
    <t>A010010011500000121</t>
  </si>
  <si>
    <t>A010010011500000056</t>
  </si>
  <si>
    <t>CPRA. IMPRESORAS</t>
  </si>
  <si>
    <t>20.08.2016</t>
  </si>
  <si>
    <t>18.07.2016</t>
  </si>
  <si>
    <t>GRUPO TECNICO AUTOMOTRIZ</t>
  </si>
  <si>
    <t>compras</t>
  </si>
  <si>
    <t>dania</t>
  </si>
  <si>
    <t>modulo cxp</t>
  </si>
  <si>
    <t>Fecha: 3 de agosto 2016</t>
  </si>
  <si>
    <t>A010010011500000958</t>
  </si>
  <si>
    <t>Monto Deuda en RD$</t>
  </si>
  <si>
    <t>A010010011500009585</t>
  </si>
  <si>
    <t>AMERICAN BUSINESS MACHINE,SRL</t>
  </si>
  <si>
    <t>REPARACION FOTOCOPIADORA LEXMARK X464</t>
  </si>
  <si>
    <t>08.08.2016</t>
  </si>
  <si>
    <t>28.08.2016</t>
  </si>
  <si>
    <t>A020010011500294461</t>
  </si>
  <si>
    <t>SERVICIOS TELEFONICOS (FLOTAS)</t>
  </si>
  <si>
    <t>A020010011500294475</t>
  </si>
  <si>
    <t>A010010011501757987</t>
  </si>
  <si>
    <t>SERVICIO TELEFONICO LINEAS FIJAS (ALAMBRICO)</t>
  </si>
  <si>
    <t>19.08.2016</t>
  </si>
  <si>
    <t>A020010011500400977</t>
  </si>
  <si>
    <t>EDEESTE</t>
  </si>
  <si>
    <t>ENERGIA ELECTRICA SEDE CENTRAL CND</t>
  </si>
  <si>
    <t>2.2.1.6.01</t>
  </si>
  <si>
    <t>19.09.2016</t>
  </si>
  <si>
    <t>17.09.2016</t>
  </si>
  <si>
    <t>27.08.2016</t>
  </si>
  <si>
    <t>A120010051500002020</t>
  </si>
  <si>
    <t>A010010011500001355</t>
  </si>
  <si>
    <t>FLORISTERIA CALIZ FLOR</t>
  </si>
  <si>
    <t>08.19.2016</t>
  </si>
  <si>
    <t>23.06.2016</t>
  </si>
  <si>
    <t>A010010011500001337</t>
  </si>
  <si>
    <t>06.23.2016</t>
  </si>
  <si>
    <t>22.08.2016</t>
  </si>
  <si>
    <t>A010120021500003340</t>
  </si>
  <si>
    <t>FERRETERIA AMERICANA</t>
  </si>
  <si>
    <t>COMPRA DE MICROONDAS</t>
  </si>
  <si>
    <t>25.09.2016</t>
  </si>
  <si>
    <t>02.08.2016</t>
  </si>
  <si>
    <t>A030030011500007029</t>
  </si>
  <si>
    <t>LISTIN DIARIO</t>
  </si>
  <si>
    <t>RENOVACION PERIODICO (2 EJEMPLARES)</t>
  </si>
  <si>
    <t>RENOVACION PERIODICO (5 EJEMPLARES)</t>
  </si>
  <si>
    <t>A030030011500007034</t>
  </si>
  <si>
    <t>A010010011500008888</t>
  </si>
  <si>
    <t>PUBLICACIONES AHORA</t>
  </si>
  <si>
    <t>RENOVACION PERIODICO (3 EJEMPLARES)</t>
  </si>
  <si>
    <t>CPRA. DE LIBRETA RAY.BCA 8 1/2 X 11 EXT. BOLIGRAFOS PELIKAN AZUL</t>
  </si>
  <si>
    <t>A010120021500003296</t>
  </si>
  <si>
    <t>MATERIALES VARIOS</t>
  </si>
  <si>
    <t>A010120021500003295</t>
  </si>
  <si>
    <t>MATERIAELS DE PINTURA</t>
  </si>
  <si>
    <t>2.3.7.2.06</t>
  </si>
  <si>
    <t>A010200030400038918</t>
  </si>
  <si>
    <t>FERRETERIA AMER. (NOTA DE CREDITO)</t>
  </si>
  <si>
    <t>DEVOLUCION DE 10 TUBOS LED (Afecta Fact.No.3295)</t>
  </si>
  <si>
    <t>A010200030400039245</t>
  </si>
  <si>
    <t>DEVOLUCION ABANICO (Afecta Fact.No.3295)</t>
  </si>
  <si>
    <t>09.08.2016</t>
  </si>
  <si>
    <t>A010120101500002467</t>
  </si>
  <si>
    <t xml:space="preserve">CPRA. ABANICO T/TORRE </t>
  </si>
  <si>
    <t>17.08.2016</t>
  </si>
  <si>
    <t>A010120101500002481</t>
  </si>
  <si>
    <t>2.3.9.6.01</t>
  </si>
  <si>
    <t>05.08.2016</t>
  </si>
  <si>
    <t>A010120021500003307</t>
  </si>
  <si>
    <t>CPRA. DE TUBOS LED</t>
  </si>
  <si>
    <t>A010200030400039947</t>
  </si>
  <si>
    <t>DEVOLUCION DE 9 TUBOS LED (Afecta Fact.No.3307)</t>
  </si>
  <si>
    <t>A020010011500400140</t>
  </si>
  <si>
    <t>2.6.1.3.01</t>
  </si>
  <si>
    <t>31.08.2016</t>
  </si>
  <si>
    <t>13.09.2016</t>
  </si>
  <si>
    <t>09.09.2016</t>
  </si>
  <si>
    <t>A010010011500583039</t>
  </si>
  <si>
    <t>A010010011500664100</t>
  </si>
  <si>
    <t>A010010011500666789</t>
  </si>
  <si>
    <t>EDENORTE</t>
  </si>
  <si>
    <t>EDESUR</t>
  </si>
  <si>
    <t>ENERGIA ELECTRICA REG.NORDESTE,SAN FCO.</t>
  </si>
  <si>
    <t>ENERGIA ELECTRICA NNA</t>
  </si>
  <si>
    <t>ENERGIA ELECTRICA BARAHONA</t>
  </si>
  <si>
    <t>03.10.2016</t>
  </si>
  <si>
    <t>30.09.2016</t>
  </si>
  <si>
    <t>A010010011500001103</t>
  </si>
  <si>
    <t>GOBERNACION EDIFICIO</t>
  </si>
  <si>
    <t>MANTENIMIENTO AREAS COMUNES Sep/2016</t>
  </si>
  <si>
    <t>2.2.7.1.02</t>
  </si>
  <si>
    <t>INVERSIONES TARAMACA,SAS</t>
  </si>
  <si>
    <t>14.09.2016</t>
  </si>
  <si>
    <t>A020010011500129593</t>
  </si>
  <si>
    <t>A020010011500129592</t>
  </si>
  <si>
    <t>A020010011500129591</t>
  </si>
  <si>
    <t>CAASD</t>
  </si>
  <si>
    <t>CONSUMO AGUA DE ALCANTARILLADO</t>
  </si>
  <si>
    <t>02.10.2015</t>
  </si>
  <si>
    <t>06.09.2016</t>
  </si>
  <si>
    <t>A010010011500000006</t>
  </si>
  <si>
    <t>ILP SMART AUTOS SOLUTIONS</t>
  </si>
  <si>
    <t>REPARACION VEHICULO</t>
  </si>
  <si>
    <t>08.09.2016</t>
  </si>
  <si>
    <t>A020010011500000153</t>
  </si>
  <si>
    <t>SEGURO MEDICO DE SEP/2016</t>
  </si>
  <si>
    <t>PRIMERA ARS HUMANO</t>
  </si>
  <si>
    <t>COMUNIC.0060-16</t>
  </si>
  <si>
    <t>SUPLENCIA</t>
  </si>
  <si>
    <t>SRA. ANA DANELIA GARCIA</t>
  </si>
  <si>
    <t>ANA SILVIA</t>
  </si>
  <si>
    <t>28.09.2016</t>
  </si>
  <si>
    <t>A020010011500295694</t>
  </si>
  <si>
    <t>INTENET BANDA ANCHA</t>
  </si>
  <si>
    <t>27.09.2016</t>
  </si>
  <si>
    <t>A120010051500002050</t>
  </si>
  <si>
    <t>MARIANO ROJAS</t>
  </si>
  <si>
    <t>01.09.2016</t>
  </si>
  <si>
    <t>ALQUILER SAN FRANCISCO</t>
  </si>
  <si>
    <t>P010010011502806717</t>
  </si>
  <si>
    <t>MAGNOLIA PEREZ</t>
  </si>
  <si>
    <t>A010010011500000026</t>
  </si>
  <si>
    <t>ALQUILER LOCAL BARAHON</t>
  </si>
  <si>
    <t>22.09.2016</t>
  </si>
  <si>
    <t>A010010011500582920</t>
  </si>
  <si>
    <t>ENERGIA ELECTRICA SANTIAGO</t>
  </si>
  <si>
    <t>OFIC 37/16 rrhh</t>
  </si>
  <si>
    <t>PAGO SUPLENCIA POR MATERNIDAD</t>
  </si>
  <si>
    <t>2.2.1.7.01</t>
  </si>
  <si>
    <t>DALVAR INMOBILIARIA</t>
  </si>
  <si>
    <t>16.09.2016</t>
  </si>
  <si>
    <t>A010010011500000030</t>
  </si>
  <si>
    <t>PAGO NOTARIZACIONES DOCUMENTOS</t>
  </si>
  <si>
    <t>A010010011501770151</t>
  </si>
  <si>
    <t xml:space="preserve"> AL 30 DE SEPTIEMBRE 2016</t>
  </si>
  <si>
    <t>2.2.5.1.01</t>
  </si>
  <si>
    <t>2.2.6.3.01</t>
  </si>
  <si>
    <t>A020010011500295680</t>
  </si>
  <si>
    <t>A010080181500000820</t>
  </si>
  <si>
    <t>A010080181500000823</t>
  </si>
  <si>
    <t>A010080181500000833</t>
  </si>
  <si>
    <t>A010080181500000836</t>
  </si>
  <si>
    <t>A010080181500000846</t>
  </si>
  <si>
    <t>A010080181500000853</t>
  </si>
  <si>
    <t>A010080181500000858</t>
  </si>
  <si>
    <t>A010080181500000865</t>
  </si>
  <si>
    <t>A010080181500000870</t>
  </si>
  <si>
    <t>A010080181500000877</t>
  </si>
  <si>
    <t>A010080181500000883</t>
  </si>
  <si>
    <t>A010080181500000893</t>
  </si>
  <si>
    <t>15.09.2016</t>
  </si>
  <si>
    <t>A010080181500000898</t>
  </si>
  <si>
    <t>20.09.2016</t>
  </si>
  <si>
    <t>A010080181500000903</t>
  </si>
  <si>
    <t>A010080181500000912</t>
  </si>
  <si>
    <t>A010080181500000919</t>
  </si>
  <si>
    <t>29.09.2016</t>
  </si>
  <si>
    <t>A010080181500000924</t>
  </si>
  <si>
    <t>LIC. DAVID MINAYA PEÑA</t>
  </si>
  <si>
    <t>A010010011500005774</t>
  </si>
  <si>
    <t>ABENSA</t>
  </si>
  <si>
    <t>COMBUSTIBLE MES DE SEPTIEMBRE</t>
  </si>
  <si>
    <t>2.3.7.2.01</t>
  </si>
  <si>
    <t>A010010011500000233</t>
  </si>
  <si>
    <t>VALDOCO COMERCIAL, SRL</t>
  </si>
  <si>
    <t>CPRA.JUGOS,BIZCOCHOS,GALLETAS,REFRESCOS</t>
  </si>
  <si>
    <t>A010010011500001367</t>
  </si>
  <si>
    <t>A010010011500001370</t>
  </si>
  <si>
    <t>CENTRO MESA</t>
  </si>
  <si>
    <t>A010010011500000124</t>
  </si>
  <si>
    <t>FALMONT C.L, S.R. L</t>
  </si>
  <si>
    <t>LAVADO VEHICULOS</t>
  </si>
  <si>
    <t>03.03.2016</t>
  </si>
  <si>
    <t>A010010011500000127</t>
  </si>
  <si>
    <t>29.03.2016</t>
  </si>
  <si>
    <t>A010010011500000126</t>
  </si>
  <si>
    <t>A010010011500000133</t>
  </si>
  <si>
    <t>01.04.2016</t>
  </si>
  <si>
    <t>A010010011500000129</t>
  </si>
  <si>
    <t>A010010011500000136</t>
  </si>
  <si>
    <t>A010010011500000143</t>
  </si>
  <si>
    <t>08.04.2016</t>
  </si>
  <si>
    <t>A010010011500000139</t>
  </si>
  <si>
    <t>16.04.2016</t>
  </si>
  <si>
    <t>A010010011500000145</t>
  </si>
  <si>
    <t>A010010011500000168</t>
  </si>
  <si>
    <t>A010010011500000167</t>
  </si>
  <si>
    <t>A010010011500000173</t>
  </si>
  <si>
    <t>14.06.2016</t>
  </si>
  <si>
    <t>10.06.2016</t>
  </si>
  <si>
    <t>A010010011500000175</t>
  </si>
  <si>
    <t>20.06.2016</t>
  </si>
  <si>
    <t>A010010011500000180</t>
  </si>
  <si>
    <t>A010010011500000182</t>
  </si>
  <si>
    <t>A010010011500000181</t>
  </si>
  <si>
    <t>21.06.2016</t>
  </si>
  <si>
    <t>A010010011500000184</t>
  </si>
  <si>
    <t>27.06.2016</t>
  </si>
  <si>
    <t>A010010011500000187</t>
  </si>
  <si>
    <t>A010010011500000186</t>
  </si>
  <si>
    <t>A010010011500000188</t>
  </si>
  <si>
    <t>28.06.2016</t>
  </si>
  <si>
    <t>A010010011500000191</t>
  </si>
  <si>
    <t>30.06.2016</t>
  </si>
  <si>
    <t>A010010011500000192</t>
  </si>
  <si>
    <t>11.08.2016</t>
  </si>
  <si>
    <t>A010010011500000218</t>
  </si>
  <si>
    <t>A010010011500000226</t>
  </si>
  <si>
    <t>15.08.2016</t>
  </si>
  <si>
    <t>A010010011500000225</t>
  </si>
  <si>
    <t>A010010011500000227</t>
  </si>
  <si>
    <t>21.03.2016</t>
  </si>
  <si>
    <t>A010010011500000122</t>
  </si>
  <si>
    <t>22.03.2016</t>
  </si>
  <si>
    <t>14.12.2015</t>
  </si>
  <si>
    <t>19.01.2016</t>
  </si>
  <si>
    <t>A010010011500000071</t>
  </si>
  <si>
    <t>A010010011500000091</t>
  </si>
  <si>
    <t>A010010011500000075</t>
  </si>
  <si>
    <t>A010010011500000178</t>
  </si>
  <si>
    <t>20.05.2016</t>
  </si>
  <si>
    <t>A010010011500000162</t>
  </si>
  <si>
    <t>A010010011500000146</t>
  </si>
  <si>
    <t>Director Administrativo y Financiero</t>
  </si>
  <si>
    <t>Fecha: 6 octubre 2016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</si>
</sst>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Arial Black"/>
      <family val="2"/>
    </font>
    <font>
      <b/>
      <sz val="16"/>
      <color indexed="8"/>
      <name val="Arial Black"/>
      <family val="2"/>
    </font>
    <font>
      <b/>
      <sz val="11"/>
      <color indexed="8"/>
      <name val="Arial Black"/>
      <family val="2"/>
    </font>
    <font>
      <b/>
      <sz val="14"/>
      <color indexed="8"/>
      <name val="Calibri"/>
      <family val="2"/>
    </font>
    <font>
      <sz val="9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36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7030A0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double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>
        <color rgb="FFE4E4E4"/>
      </left>
      <right style="thin">
        <color rgb="FFE4E4E4"/>
      </right>
      <top style="thin">
        <color rgb="FFE4E4E4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43">
    <xf numFmtId="0" fontId="0" fillId="0" borderId="0" xfId="0" applyFont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0" fillId="0" borderId="0" xfId="0" applyFill="1" applyAlignment="1">
      <alignment/>
    </xf>
    <xf numFmtId="43" fontId="53" fillId="0" borderId="10" xfId="47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52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4" fontId="53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52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4" fontId="7" fillId="33" borderId="10" xfId="52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4" fontId="7" fillId="33" borderId="12" xfId="52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3" fontId="0" fillId="0" borderId="0" xfId="0" applyNumberFormat="1" applyAlignment="1">
      <alignment/>
    </xf>
    <xf numFmtId="0" fontId="52" fillId="0" borderId="0" xfId="0" applyFont="1" applyAlignment="1">
      <alignment/>
    </xf>
    <xf numFmtId="0" fontId="0" fillId="34" borderId="0" xfId="0" applyFill="1" applyAlignment="1">
      <alignment/>
    </xf>
    <xf numFmtId="43" fontId="0" fillId="0" borderId="13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left"/>
    </xf>
    <xf numFmtId="4" fontId="53" fillId="0" borderId="18" xfId="0" applyNumberFormat="1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left"/>
    </xf>
    <xf numFmtId="14" fontId="5" fillId="0" borderId="18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14" fontId="53" fillId="0" borderId="18" xfId="0" applyNumberFormat="1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14" fontId="5" fillId="33" borderId="17" xfId="0" applyNumberFormat="1" applyFont="1" applyFill="1" applyBorder="1" applyAlignment="1">
      <alignment horizontal="left"/>
    </xf>
    <xf numFmtId="14" fontId="6" fillId="33" borderId="18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14" fontId="8" fillId="33" borderId="18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4" fontId="8" fillId="33" borderId="22" xfId="0" applyNumberFormat="1" applyFont="1" applyFill="1" applyBorder="1" applyAlignment="1">
      <alignment horizontal="center"/>
    </xf>
    <xf numFmtId="0" fontId="53" fillId="0" borderId="23" xfId="0" applyFont="1" applyFill="1" applyBorder="1" applyAlignment="1">
      <alignment horizontal="lef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43" fontId="53" fillId="0" borderId="11" xfId="47" applyFont="1" applyFill="1" applyBorder="1" applyAlignment="1">
      <alignment horizontal="right" wrapText="1"/>
    </xf>
    <xf numFmtId="4" fontId="53" fillId="0" borderId="24" xfId="0" applyNumberFormat="1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 wrapText="1"/>
    </xf>
    <xf numFmtId="0" fontId="54" fillId="36" borderId="2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/>
    </xf>
    <xf numFmtId="14" fontId="5" fillId="34" borderId="17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5" fillId="34" borderId="10" xfId="52" applyNumberFormat="1" applyFont="1" applyFill="1" applyBorder="1" applyAlignment="1">
      <alignment horizontal="right"/>
    </xf>
    <xf numFmtId="14" fontId="53" fillId="34" borderId="18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14" fontId="6" fillId="34" borderId="18" xfId="0" applyNumberFormat="1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 wrapText="1"/>
    </xf>
    <xf numFmtId="43" fontId="52" fillId="33" borderId="11" xfId="47" applyFont="1" applyFill="1" applyBorder="1" applyAlignment="1">
      <alignment/>
    </xf>
    <xf numFmtId="0" fontId="7" fillId="34" borderId="10" xfId="0" applyFont="1" applyFill="1" applyBorder="1" applyAlignment="1">
      <alignment/>
    </xf>
    <xf numFmtId="4" fontId="7" fillId="34" borderId="10" xfId="52" applyNumberFormat="1" applyFont="1" applyFill="1" applyBorder="1" applyAlignment="1">
      <alignment horizontal="right"/>
    </xf>
    <xf numFmtId="0" fontId="5" fillId="34" borderId="17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14" fontId="8" fillId="34" borderId="18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4" fontId="5" fillId="34" borderId="11" xfId="52" applyNumberFormat="1" applyFont="1" applyFill="1" applyBorder="1" applyAlignment="1">
      <alignment horizontal="right"/>
    </xf>
    <xf numFmtId="14" fontId="6" fillId="34" borderId="24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14" fontId="5" fillId="34" borderId="18" xfId="0" applyNumberFormat="1" applyFont="1" applyFill="1" applyBorder="1" applyAlignment="1">
      <alignment horizontal="center"/>
    </xf>
    <xf numFmtId="4" fontId="0" fillId="34" borderId="0" xfId="0" applyNumberFormat="1" applyFill="1" applyAlignment="1">
      <alignment/>
    </xf>
    <xf numFmtId="0" fontId="7" fillId="33" borderId="29" xfId="0" applyFont="1" applyFill="1" applyBorder="1" applyAlignment="1">
      <alignment/>
    </xf>
    <xf numFmtId="0" fontId="7" fillId="33" borderId="30" xfId="0" applyFont="1" applyFill="1" applyBorder="1" applyAlignment="1">
      <alignment horizontal="left"/>
    </xf>
    <xf numFmtId="0" fontId="7" fillId="33" borderId="30" xfId="0" applyFont="1" applyFill="1" applyBorder="1" applyAlignment="1">
      <alignment/>
    </xf>
    <xf numFmtId="4" fontId="7" fillId="33" borderId="30" xfId="52" applyNumberFormat="1" applyFont="1" applyFill="1" applyBorder="1" applyAlignment="1">
      <alignment horizontal="right"/>
    </xf>
    <xf numFmtId="14" fontId="8" fillId="33" borderId="3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" fontId="52" fillId="0" borderId="0" xfId="0" applyNumberFormat="1" applyFont="1" applyBorder="1" applyAlignment="1">
      <alignment/>
    </xf>
    <xf numFmtId="4" fontId="55" fillId="34" borderId="0" xfId="0" applyNumberFormat="1" applyFont="1" applyFill="1" applyBorder="1" applyAlignment="1">
      <alignment/>
    </xf>
    <xf numFmtId="4" fontId="48" fillId="34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4" fontId="56" fillId="34" borderId="11" xfId="52" applyNumberFormat="1" applyFont="1" applyFill="1" applyBorder="1" applyAlignment="1">
      <alignment horizontal="right"/>
    </xf>
    <xf numFmtId="14" fontId="53" fillId="34" borderId="10" xfId="0" applyNumberFormat="1" applyFont="1" applyFill="1" applyBorder="1" applyAlignment="1">
      <alignment horizontal="center"/>
    </xf>
    <xf numFmtId="14" fontId="6" fillId="34" borderId="10" xfId="0" applyNumberFormat="1" applyFont="1" applyFill="1" applyBorder="1" applyAlignment="1">
      <alignment horizontal="center"/>
    </xf>
    <xf numFmtId="4" fontId="5" fillId="34" borderId="30" xfId="52" applyNumberFormat="1" applyFont="1" applyFill="1" applyBorder="1" applyAlignment="1">
      <alignment horizontal="right"/>
    </xf>
    <xf numFmtId="43" fontId="52" fillId="33" borderId="32" xfId="47" applyFont="1" applyFill="1" applyBorder="1" applyAlignment="1">
      <alignment/>
    </xf>
    <xf numFmtId="4" fontId="5" fillId="34" borderId="12" xfId="52" applyNumberFormat="1" applyFont="1" applyFill="1" applyBorder="1" applyAlignment="1">
      <alignment horizontal="right"/>
    </xf>
    <xf numFmtId="0" fontId="14" fillId="34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6" fillId="34" borderId="10" xfId="52" applyNumberFormat="1" applyFont="1" applyFill="1" applyBorder="1" applyAlignment="1">
      <alignment horizontal="right"/>
    </xf>
    <xf numFmtId="4" fontId="48" fillId="34" borderId="0" xfId="0" applyNumberFormat="1" applyFont="1" applyFill="1" applyAlignment="1">
      <alignment/>
    </xf>
    <xf numFmtId="4" fontId="57" fillId="34" borderId="0" xfId="0" applyNumberFormat="1" applyFont="1" applyFill="1" applyAlignment="1">
      <alignment/>
    </xf>
    <xf numFmtId="4" fontId="52" fillId="0" borderId="0" xfId="0" applyNumberFormat="1" applyFont="1" applyAlignment="1">
      <alignment/>
    </xf>
    <xf numFmtId="4" fontId="55" fillId="34" borderId="0" xfId="0" applyNumberFormat="1" applyFont="1" applyFill="1" applyAlignment="1">
      <alignment/>
    </xf>
    <xf numFmtId="0" fontId="53" fillId="34" borderId="11" xfId="0" applyFont="1" applyFill="1" applyBorder="1" applyAlignment="1">
      <alignment/>
    </xf>
    <xf numFmtId="0" fontId="53" fillId="34" borderId="11" xfId="0" applyFont="1" applyFill="1" applyBorder="1" applyAlignment="1">
      <alignment/>
    </xf>
    <xf numFmtId="4" fontId="57" fillId="34" borderId="0" xfId="0" applyNumberFormat="1" applyFont="1" applyFill="1" applyBorder="1" applyAlignment="1">
      <alignment/>
    </xf>
    <xf numFmtId="4" fontId="58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4" fontId="58" fillId="34" borderId="0" xfId="0" applyNumberFormat="1" applyFont="1" applyFill="1" applyBorder="1" applyAlignment="1">
      <alignment/>
    </xf>
    <xf numFmtId="0" fontId="59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" fillId="33" borderId="28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2" fillId="0" borderId="0" xfId="0" applyFont="1" applyAlignment="1">
      <alignment horizontal="left"/>
    </xf>
    <xf numFmtId="14" fontId="5" fillId="34" borderId="23" xfId="0" applyNumberFormat="1" applyFont="1" applyFill="1" applyBorder="1" applyAlignment="1">
      <alignment horizontal="left"/>
    </xf>
    <xf numFmtId="0" fontId="5" fillId="34" borderId="11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left"/>
    </xf>
    <xf numFmtId="4" fontId="0" fillId="34" borderId="33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53" fillId="34" borderId="23" xfId="0" applyFont="1" applyFill="1" applyBorder="1" applyAlignment="1">
      <alignment horizontal="left"/>
    </xf>
    <xf numFmtId="0" fontId="53" fillId="34" borderId="11" xfId="0" applyFont="1" applyFill="1" applyBorder="1" applyAlignment="1">
      <alignment/>
    </xf>
    <xf numFmtId="43" fontId="53" fillId="34" borderId="11" xfId="47" applyFont="1" applyFill="1" applyBorder="1" applyAlignment="1">
      <alignment horizontal="right" wrapText="1"/>
    </xf>
    <xf numFmtId="4" fontId="53" fillId="34" borderId="24" xfId="0" applyNumberFormat="1" applyFont="1" applyFill="1" applyBorder="1" applyAlignment="1">
      <alignment horizontal="center"/>
    </xf>
    <xf numFmtId="0" fontId="53" fillId="34" borderId="17" xfId="0" applyFont="1" applyFill="1" applyBorder="1" applyAlignment="1">
      <alignment horizontal="left"/>
    </xf>
    <xf numFmtId="0" fontId="53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43" fontId="53" fillId="34" borderId="10" xfId="47" applyFont="1" applyFill="1" applyBorder="1" applyAlignment="1">
      <alignment horizontal="right"/>
    </xf>
    <xf numFmtId="4" fontId="53" fillId="34" borderId="18" xfId="0" applyNumberFormat="1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right" wrapText="1"/>
    </xf>
    <xf numFmtId="0" fontId="5" fillId="34" borderId="18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4" fontId="53" fillId="34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right"/>
    </xf>
    <xf numFmtId="0" fontId="18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60" fillId="34" borderId="0" xfId="0" applyNumberFormat="1" applyFont="1" applyFill="1" applyAlignment="1">
      <alignment/>
    </xf>
    <xf numFmtId="0" fontId="3" fillId="37" borderId="14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 wrapText="1"/>
    </xf>
    <xf numFmtId="0" fontId="4" fillId="37" borderId="16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14" fillId="37" borderId="0" xfId="0" applyFont="1" applyFill="1" applyBorder="1" applyAlignment="1">
      <alignment horizontal="center" wrapText="1"/>
    </xf>
    <xf numFmtId="0" fontId="3" fillId="37" borderId="25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 wrapText="1"/>
    </xf>
    <xf numFmtId="0" fontId="3" fillId="37" borderId="26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 wrapText="1"/>
    </xf>
    <xf numFmtId="0" fontId="54" fillId="37" borderId="27" xfId="0" applyFont="1" applyFill="1" applyBorder="1" applyAlignment="1">
      <alignment horizontal="center"/>
    </xf>
    <xf numFmtId="0" fontId="14" fillId="37" borderId="34" xfId="0" applyFont="1" applyFill="1" applyBorder="1" applyAlignment="1">
      <alignment horizontal="center" wrapText="1"/>
    </xf>
    <xf numFmtId="0" fontId="0" fillId="37" borderId="35" xfId="0" applyFill="1" applyBorder="1" applyAlignment="1">
      <alignment/>
    </xf>
    <xf numFmtId="0" fontId="20" fillId="0" borderId="10" xfId="0" applyFont="1" applyFill="1" applyBorder="1" applyAlignment="1">
      <alignment/>
    </xf>
    <xf numFmtId="43" fontId="52" fillId="34" borderId="0" xfId="47" applyFont="1" applyFill="1" applyBorder="1" applyAlignment="1">
      <alignment/>
    </xf>
    <xf numFmtId="0" fontId="60" fillId="34" borderId="0" xfId="0" applyFont="1" applyFill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4" fontId="5" fillId="38" borderId="10" xfId="52" applyNumberFormat="1" applyFont="1" applyFill="1" applyBorder="1" applyAlignment="1">
      <alignment horizontal="right"/>
    </xf>
    <xf numFmtId="4" fontId="5" fillId="39" borderId="10" xfId="52" applyNumberFormat="1" applyFont="1" applyFill="1" applyBorder="1" applyAlignment="1">
      <alignment horizontal="right"/>
    </xf>
    <xf numFmtId="0" fontId="0" fillId="39" borderId="0" xfId="0" applyFill="1" applyAlignment="1">
      <alignment/>
    </xf>
    <xf numFmtId="14" fontId="53" fillId="39" borderId="18" xfId="0" applyNumberFormat="1" applyFont="1" applyFill="1" applyBorder="1" applyAlignment="1">
      <alignment horizontal="center"/>
    </xf>
    <xf numFmtId="4" fontId="5" fillId="39" borderId="11" xfId="52" applyNumberFormat="1" applyFont="1" applyFill="1" applyBorder="1" applyAlignment="1">
      <alignment horizontal="right"/>
    </xf>
    <xf numFmtId="14" fontId="53" fillId="39" borderId="24" xfId="0" applyNumberFormat="1" applyFont="1" applyFill="1" applyBorder="1" applyAlignment="1">
      <alignment horizontal="center"/>
    </xf>
    <xf numFmtId="4" fontId="0" fillId="39" borderId="0" xfId="0" applyNumberFormat="1" applyFill="1" applyBorder="1" applyAlignment="1">
      <alignment/>
    </xf>
    <xf numFmtId="14" fontId="6" fillId="39" borderId="18" xfId="0" applyNumberFormat="1" applyFont="1" applyFill="1" applyBorder="1" applyAlignment="1">
      <alignment horizontal="center"/>
    </xf>
    <xf numFmtId="4" fontId="0" fillId="39" borderId="0" xfId="0" applyNumberFormat="1" applyFill="1" applyAlignment="1">
      <alignment/>
    </xf>
    <xf numFmtId="4" fontId="5" fillId="17" borderId="10" xfId="52" applyNumberFormat="1" applyFont="1" applyFill="1" applyBorder="1" applyAlignment="1">
      <alignment horizontal="right"/>
    </xf>
    <xf numFmtId="14" fontId="53" fillId="17" borderId="18" xfId="0" applyNumberFormat="1" applyFont="1" applyFill="1" applyBorder="1" applyAlignment="1">
      <alignment horizontal="center"/>
    </xf>
    <xf numFmtId="4" fontId="0" fillId="17" borderId="0" xfId="0" applyNumberFormat="1" applyFill="1" applyBorder="1" applyAlignment="1">
      <alignment/>
    </xf>
    <xf numFmtId="4" fontId="5" fillId="19" borderId="11" xfId="52" applyNumberFormat="1" applyFont="1" applyFill="1" applyBorder="1" applyAlignment="1">
      <alignment horizontal="right"/>
    </xf>
    <xf numFmtId="14" fontId="6" fillId="19" borderId="18" xfId="0" applyNumberFormat="1" applyFont="1" applyFill="1" applyBorder="1" applyAlignment="1">
      <alignment horizontal="center"/>
    </xf>
    <xf numFmtId="4" fontId="0" fillId="19" borderId="0" xfId="0" applyNumberFormat="1" applyFill="1" applyBorder="1" applyAlignment="1">
      <alignment/>
    </xf>
    <xf numFmtId="4" fontId="5" fillId="19" borderId="10" xfId="52" applyNumberFormat="1" applyFont="1" applyFill="1" applyBorder="1" applyAlignment="1">
      <alignment horizontal="right"/>
    </xf>
    <xf numFmtId="4" fontId="0" fillId="19" borderId="0" xfId="0" applyNumberFormat="1" applyFill="1" applyAlignment="1">
      <alignment/>
    </xf>
    <xf numFmtId="14" fontId="53" fillId="19" borderId="18" xfId="0" applyNumberFormat="1" applyFont="1" applyFill="1" applyBorder="1" applyAlignment="1">
      <alignment horizontal="center"/>
    </xf>
    <xf numFmtId="14" fontId="5" fillId="19" borderId="18" xfId="0" applyNumberFormat="1" applyFont="1" applyFill="1" applyBorder="1" applyAlignment="1">
      <alignment horizontal="center"/>
    </xf>
    <xf numFmtId="14" fontId="53" fillId="19" borderId="24" xfId="0" applyNumberFormat="1" applyFont="1" applyFill="1" applyBorder="1" applyAlignment="1">
      <alignment horizontal="center"/>
    </xf>
    <xf numFmtId="14" fontId="6" fillId="19" borderId="24" xfId="0" applyNumberFormat="1" applyFont="1" applyFill="1" applyBorder="1" applyAlignment="1">
      <alignment horizontal="center"/>
    </xf>
    <xf numFmtId="4" fontId="5" fillId="19" borderId="30" xfId="52" applyNumberFormat="1" applyFont="1" applyFill="1" applyBorder="1" applyAlignment="1">
      <alignment horizontal="right"/>
    </xf>
    <xf numFmtId="0" fontId="5" fillId="40" borderId="10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4" fontId="52" fillId="34" borderId="0" xfId="0" applyNumberFormat="1" applyFont="1" applyFill="1" applyBorder="1" applyAlignment="1">
      <alignment/>
    </xf>
    <xf numFmtId="0" fontId="52" fillId="34" borderId="0" xfId="0" applyFont="1" applyFill="1" applyAlignment="1">
      <alignment/>
    </xf>
    <xf numFmtId="4" fontId="52" fillId="34" borderId="0" xfId="0" applyNumberFormat="1" applyFont="1" applyFill="1" applyAlignment="1">
      <alignment/>
    </xf>
    <xf numFmtId="4" fontId="7" fillId="33" borderId="26" xfId="52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4" fontId="5" fillId="34" borderId="18" xfId="52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wrapText="1"/>
    </xf>
    <xf numFmtId="0" fontId="53" fillId="34" borderId="1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53" fillId="34" borderId="17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4" borderId="37" xfId="0" applyFont="1" applyFill="1" applyBorder="1" applyAlignment="1">
      <alignment horizontal="center"/>
    </xf>
    <xf numFmtId="0" fontId="52" fillId="0" borderId="0" xfId="0" applyFont="1" applyAlignment="1">
      <alignment/>
    </xf>
    <xf numFmtId="4" fontId="52" fillId="34" borderId="0" xfId="0" applyNumberFormat="1" applyFont="1" applyFill="1" applyAlignment="1">
      <alignment/>
    </xf>
    <xf numFmtId="0" fontId="61" fillId="34" borderId="38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26" xfId="0" applyFont="1" applyFill="1" applyBorder="1" applyAlignment="1">
      <alignment horizontal="left"/>
    </xf>
    <xf numFmtId="0" fontId="7" fillId="33" borderId="26" xfId="0" applyFont="1" applyFill="1" applyBorder="1" applyAlignment="1">
      <alignment/>
    </xf>
    <xf numFmtId="14" fontId="8" fillId="33" borderId="27" xfId="0" applyNumberFormat="1" applyFont="1" applyFill="1" applyBorder="1" applyAlignment="1">
      <alignment horizontal="center"/>
    </xf>
    <xf numFmtId="4" fontId="0" fillId="34" borderId="33" xfId="0" applyNumberFormat="1" applyFont="1" applyFill="1" applyBorder="1" applyAlignment="1">
      <alignment/>
    </xf>
    <xf numFmtId="0" fontId="53" fillId="34" borderId="36" xfId="0" applyFont="1" applyFill="1" applyBorder="1" applyAlignment="1">
      <alignment horizontal="left" wrapText="1"/>
    </xf>
    <xf numFmtId="0" fontId="53" fillId="34" borderId="0" xfId="0" applyFont="1" applyFill="1" applyBorder="1" applyAlignment="1">
      <alignment horizontal="left" wrapText="1"/>
    </xf>
    <xf numFmtId="0" fontId="53" fillId="34" borderId="10" xfId="0" applyFont="1" applyFill="1" applyBorder="1" applyAlignment="1">
      <alignment horizontal="left" wrapText="1"/>
    </xf>
    <xf numFmtId="43" fontId="6" fillId="34" borderId="10" xfId="47" applyFont="1" applyFill="1" applyBorder="1" applyAlignment="1">
      <alignment/>
    </xf>
    <xf numFmtId="0" fontId="6" fillId="34" borderId="40" xfId="0" applyFont="1" applyFill="1" applyBorder="1" applyAlignment="1">
      <alignment horizontal="left" wrapText="1"/>
    </xf>
    <xf numFmtId="4" fontId="56" fillId="34" borderId="10" xfId="52" applyNumberFormat="1" applyFont="1" applyFill="1" applyBorder="1" applyAlignment="1">
      <alignment horizontal="right"/>
    </xf>
    <xf numFmtId="43" fontId="53" fillId="34" borderId="10" xfId="47" applyFont="1" applyFill="1" applyBorder="1" applyAlignment="1">
      <alignment/>
    </xf>
    <xf numFmtId="4" fontId="6" fillId="34" borderId="10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/>
    </xf>
    <xf numFmtId="14" fontId="53" fillId="34" borderId="24" xfId="0" applyNumberFormat="1" applyFont="1" applyFill="1" applyBorder="1" applyAlignment="1">
      <alignment horizontal="center"/>
    </xf>
    <xf numFmtId="4" fontId="5" fillId="34" borderId="41" xfId="52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66675</xdr:rowOff>
    </xdr:from>
    <xdr:to>
      <xdr:col>2</xdr:col>
      <xdr:colOff>762000</xdr:colOff>
      <xdr:row>2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476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</xdr:row>
      <xdr:rowOff>66675</xdr:rowOff>
    </xdr:from>
    <xdr:to>
      <xdr:col>2</xdr:col>
      <xdr:colOff>1028700</xdr:colOff>
      <xdr:row>5</xdr:row>
      <xdr:rowOff>57150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4476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46</xdr:row>
      <xdr:rowOff>171450</xdr:rowOff>
    </xdr:from>
    <xdr:to>
      <xdr:col>11</xdr:col>
      <xdr:colOff>133350</xdr:colOff>
      <xdr:row>48</xdr:row>
      <xdr:rowOff>76200</xdr:rowOff>
    </xdr:to>
    <xdr:sp>
      <xdr:nvSpPr>
        <xdr:cNvPr id="3" name="Abrir llave 5"/>
        <xdr:cNvSpPr>
          <a:spLocks/>
        </xdr:cNvSpPr>
      </xdr:nvSpPr>
      <xdr:spPr>
        <a:xfrm>
          <a:off x="12306300" y="9410700"/>
          <a:ext cx="123825" cy="285750"/>
        </a:xfrm>
        <a:prstGeom prst="leftBrace">
          <a:avLst>
            <a:gd name="adj" fmla="val -4630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66675</xdr:rowOff>
    </xdr:from>
    <xdr:to>
      <xdr:col>2</xdr:col>
      <xdr:colOff>762000</xdr:colOff>
      <xdr:row>0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66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161925</xdr:rowOff>
    </xdr:from>
    <xdr:to>
      <xdr:col>2</xdr:col>
      <xdr:colOff>923925</xdr:colOff>
      <xdr:row>3</xdr:row>
      <xdr:rowOff>180975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619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41</xdr:row>
      <xdr:rowOff>85725</xdr:rowOff>
    </xdr:from>
    <xdr:to>
      <xdr:col>10</xdr:col>
      <xdr:colOff>266700</xdr:colOff>
      <xdr:row>41</xdr:row>
      <xdr:rowOff>219075</xdr:rowOff>
    </xdr:to>
    <xdr:sp>
      <xdr:nvSpPr>
        <xdr:cNvPr id="3" name="Flecha a la derecha con muesca 3"/>
        <xdr:cNvSpPr>
          <a:spLocks/>
        </xdr:cNvSpPr>
      </xdr:nvSpPr>
      <xdr:spPr>
        <a:xfrm>
          <a:off x="10868025" y="8153400"/>
          <a:ext cx="1019175" cy="133350"/>
        </a:xfrm>
        <a:prstGeom prst="notchedRightArrow">
          <a:avLst>
            <a:gd name="adj" fmla="val 43458"/>
          </a:avLst>
        </a:prstGeom>
        <a:solidFill>
          <a:srgbClr val="F33D0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66675</xdr:rowOff>
    </xdr:from>
    <xdr:to>
      <xdr:col>2</xdr:col>
      <xdr:colOff>762000</xdr:colOff>
      <xdr:row>0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666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85725</xdr:rowOff>
    </xdr:from>
    <xdr:to>
      <xdr:col>2</xdr:col>
      <xdr:colOff>952500</xdr:colOff>
      <xdr:row>4</xdr:row>
      <xdr:rowOff>0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8572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66675</xdr:rowOff>
    </xdr:from>
    <xdr:to>
      <xdr:col>2</xdr:col>
      <xdr:colOff>762000</xdr:colOff>
      <xdr:row>0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66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152400</xdr:rowOff>
    </xdr:from>
    <xdr:to>
      <xdr:col>2</xdr:col>
      <xdr:colOff>990600</xdr:colOff>
      <xdr:row>4</xdr:row>
      <xdr:rowOff>9525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52400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55</xdr:row>
      <xdr:rowOff>57150</xdr:rowOff>
    </xdr:from>
    <xdr:to>
      <xdr:col>9</xdr:col>
      <xdr:colOff>676275</xdr:colOff>
      <xdr:row>55</xdr:row>
      <xdr:rowOff>171450</xdr:rowOff>
    </xdr:to>
    <xdr:sp>
      <xdr:nvSpPr>
        <xdr:cNvPr id="3" name="Flecha derecha 4"/>
        <xdr:cNvSpPr>
          <a:spLocks/>
        </xdr:cNvSpPr>
      </xdr:nvSpPr>
      <xdr:spPr>
        <a:xfrm>
          <a:off x="10477500" y="10829925"/>
          <a:ext cx="676275" cy="114300"/>
        </a:xfrm>
        <a:prstGeom prst="rightArrow">
          <a:avLst>
            <a:gd name="adj" fmla="val 41550"/>
          </a:avLst>
        </a:prstGeom>
        <a:solidFill>
          <a:srgbClr val="92D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56</xdr:row>
      <xdr:rowOff>57150</xdr:rowOff>
    </xdr:from>
    <xdr:to>
      <xdr:col>9</xdr:col>
      <xdr:colOff>695325</xdr:colOff>
      <xdr:row>56</xdr:row>
      <xdr:rowOff>180975</xdr:rowOff>
    </xdr:to>
    <xdr:sp>
      <xdr:nvSpPr>
        <xdr:cNvPr id="4" name="Flecha derecha 3"/>
        <xdr:cNvSpPr>
          <a:spLocks/>
        </xdr:cNvSpPr>
      </xdr:nvSpPr>
      <xdr:spPr>
        <a:xfrm>
          <a:off x="10487025" y="11020425"/>
          <a:ext cx="685800" cy="123825"/>
        </a:xfrm>
        <a:prstGeom prst="rightArrow">
          <a:avLst>
            <a:gd name="adj" fmla="val 40972"/>
          </a:avLst>
        </a:prstGeom>
        <a:solidFill>
          <a:srgbClr val="00206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38100</xdr:rowOff>
    </xdr:from>
    <xdr:to>
      <xdr:col>10</xdr:col>
      <xdr:colOff>0</xdr:colOff>
      <xdr:row>64</xdr:row>
      <xdr:rowOff>9525</xdr:rowOff>
    </xdr:to>
    <xdr:sp>
      <xdr:nvSpPr>
        <xdr:cNvPr id="5" name="Cerrar llave 6"/>
        <xdr:cNvSpPr>
          <a:spLocks/>
        </xdr:cNvSpPr>
      </xdr:nvSpPr>
      <xdr:spPr>
        <a:xfrm>
          <a:off x="10477500" y="11953875"/>
          <a:ext cx="838200" cy="542925"/>
        </a:xfrm>
        <a:prstGeom prst="rightBrace">
          <a:avLst/>
        </a:prstGeom>
        <a:solidFill>
          <a:srgbClr val="41F01E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59</xdr:row>
      <xdr:rowOff>19050</xdr:rowOff>
    </xdr:from>
    <xdr:to>
      <xdr:col>9</xdr:col>
      <xdr:colOff>685800</xdr:colOff>
      <xdr:row>59</xdr:row>
      <xdr:rowOff>142875</xdr:rowOff>
    </xdr:to>
    <xdr:sp>
      <xdr:nvSpPr>
        <xdr:cNvPr id="6" name="Flecha derecha 7"/>
        <xdr:cNvSpPr>
          <a:spLocks/>
        </xdr:cNvSpPr>
      </xdr:nvSpPr>
      <xdr:spPr>
        <a:xfrm>
          <a:off x="10487025" y="11553825"/>
          <a:ext cx="676275" cy="123825"/>
        </a:xfrm>
        <a:prstGeom prst="rightArrow">
          <a:avLst>
            <a:gd name="adj" fmla="val 40847"/>
          </a:avLst>
        </a:prstGeom>
        <a:solidFill>
          <a:srgbClr val="FF00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47625</xdr:rowOff>
    </xdr:from>
    <xdr:to>
      <xdr:col>9</xdr:col>
      <xdr:colOff>723900</xdr:colOff>
      <xdr:row>64</xdr:row>
      <xdr:rowOff>161925</xdr:rowOff>
    </xdr:to>
    <xdr:sp>
      <xdr:nvSpPr>
        <xdr:cNvPr id="7" name="Flecha derecha 8"/>
        <xdr:cNvSpPr>
          <a:spLocks/>
        </xdr:cNvSpPr>
      </xdr:nvSpPr>
      <xdr:spPr>
        <a:xfrm>
          <a:off x="10487025" y="12534900"/>
          <a:ext cx="714375" cy="114300"/>
        </a:xfrm>
        <a:prstGeom prst="rightArrow">
          <a:avLst>
            <a:gd name="adj" fmla="val 42000"/>
          </a:avLst>
        </a:prstGeom>
        <a:solidFill>
          <a:srgbClr val="E6F1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57</xdr:row>
      <xdr:rowOff>66675</xdr:rowOff>
    </xdr:from>
    <xdr:to>
      <xdr:col>9</xdr:col>
      <xdr:colOff>695325</xdr:colOff>
      <xdr:row>57</xdr:row>
      <xdr:rowOff>161925</xdr:rowOff>
    </xdr:to>
    <xdr:sp>
      <xdr:nvSpPr>
        <xdr:cNvPr id="8" name="Flecha derecha 9"/>
        <xdr:cNvSpPr>
          <a:spLocks/>
        </xdr:cNvSpPr>
      </xdr:nvSpPr>
      <xdr:spPr>
        <a:xfrm>
          <a:off x="10487025" y="11220450"/>
          <a:ext cx="685800" cy="95250"/>
        </a:xfrm>
        <a:prstGeom prst="rightArrow">
          <a:avLst>
            <a:gd name="adj" fmla="val 43055"/>
          </a:avLst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695325</xdr:colOff>
      <xdr:row>58</xdr:row>
      <xdr:rowOff>142875</xdr:rowOff>
    </xdr:to>
    <xdr:sp>
      <xdr:nvSpPr>
        <xdr:cNvPr id="9" name="Flecha derecha 10"/>
        <xdr:cNvSpPr>
          <a:spLocks/>
        </xdr:cNvSpPr>
      </xdr:nvSpPr>
      <xdr:spPr>
        <a:xfrm>
          <a:off x="10477500" y="11382375"/>
          <a:ext cx="695325" cy="104775"/>
        </a:xfrm>
        <a:prstGeom prst="rightArrow">
          <a:avLst>
            <a:gd name="adj" fmla="val 42467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676275</xdr:colOff>
      <xdr:row>49</xdr:row>
      <xdr:rowOff>123825</xdr:rowOff>
    </xdr:to>
    <xdr:sp>
      <xdr:nvSpPr>
        <xdr:cNvPr id="10" name="Flecha derecha 11"/>
        <xdr:cNvSpPr>
          <a:spLocks/>
        </xdr:cNvSpPr>
      </xdr:nvSpPr>
      <xdr:spPr>
        <a:xfrm>
          <a:off x="10477500" y="9629775"/>
          <a:ext cx="676275" cy="123825"/>
        </a:xfrm>
        <a:prstGeom prst="rightArrow">
          <a:avLst>
            <a:gd name="adj" fmla="val 40847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10</xdr:col>
      <xdr:colOff>66675</xdr:colOff>
      <xdr:row>80</xdr:row>
      <xdr:rowOff>161925</xdr:rowOff>
    </xdr:to>
    <xdr:sp>
      <xdr:nvSpPr>
        <xdr:cNvPr id="11" name="Cerrar llave 12"/>
        <xdr:cNvSpPr>
          <a:spLocks/>
        </xdr:cNvSpPr>
      </xdr:nvSpPr>
      <xdr:spPr>
        <a:xfrm>
          <a:off x="10477500" y="12677775"/>
          <a:ext cx="904875" cy="2590800"/>
        </a:xfrm>
        <a:prstGeom prst="rightBrace">
          <a:avLst/>
        </a:prstGeom>
        <a:solidFill>
          <a:srgbClr val="C6D9F1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81</xdr:row>
      <xdr:rowOff>38100</xdr:rowOff>
    </xdr:from>
    <xdr:to>
      <xdr:col>9</xdr:col>
      <xdr:colOff>733425</xdr:colOff>
      <xdr:row>83</xdr:row>
      <xdr:rowOff>171450</xdr:rowOff>
    </xdr:to>
    <xdr:sp>
      <xdr:nvSpPr>
        <xdr:cNvPr id="12" name="Cerrar llave 13"/>
        <xdr:cNvSpPr>
          <a:spLocks/>
        </xdr:cNvSpPr>
      </xdr:nvSpPr>
      <xdr:spPr>
        <a:xfrm>
          <a:off x="10487025" y="15306675"/>
          <a:ext cx="723900" cy="514350"/>
        </a:xfrm>
        <a:prstGeom prst="rightBrace">
          <a:avLst/>
        </a:prstGeom>
        <a:solidFill>
          <a:srgbClr val="FF00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742950</xdr:colOff>
      <xdr:row>91</xdr:row>
      <xdr:rowOff>171450</xdr:rowOff>
    </xdr:to>
    <xdr:sp>
      <xdr:nvSpPr>
        <xdr:cNvPr id="13" name="Cerrar llave 14"/>
        <xdr:cNvSpPr>
          <a:spLocks/>
        </xdr:cNvSpPr>
      </xdr:nvSpPr>
      <xdr:spPr>
        <a:xfrm>
          <a:off x="10477500" y="16964025"/>
          <a:ext cx="742950" cy="361950"/>
        </a:xfrm>
        <a:prstGeom prst="rightBrace">
          <a:avLst/>
        </a:prstGeom>
        <a:solidFill>
          <a:srgbClr val="FCD5B5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10</xdr:col>
      <xdr:colOff>0</xdr:colOff>
      <xdr:row>88</xdr:row>
      <xdr:rowOff>161925</xdr:rowOff>
    </xdr:to>
    <xdr:sp>
      <xdr:nvSpPr>
        <xdr:cNvPr id="14" name="Cerrar llave 15"/>
        <xdr:cNvSpPr>
          <a:spLocks/>
        </xdr:cNvSpPr>
      </xdr:nvSpPr>
      <xdr:spPr>
        <a:xfrm>
          <a:off x="10477500" y="16221075"/>
          <a:ext cx="838200" cy="5429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92</xdr:row>
      <xdr:rowOff>47625</xdr:rowOff>
    </xdr:from>
    <xdr:to>
      <xdr:col>9</xdr:col>
      <xdr:colOff>733425</xdr:colOff>
      <xdr:row>92</xdr:row>
      <xdr:rowOff>161925</xdr:rowOff>
    </xdr:to>
    <xdr:sp>
      <xdr:nvSpPr>
        <xdr:cNvPr id="15" name="Flecha derecha 8"/>
        <xdr:cNvSpPr>
          <a:spLocks/>
        </xdr:cNvSpPr>
      </xdr:nvSpPr>
      <xdr:spPr>
        <a:xfrm>
          <a:off x="10496550" y="17392650"/>
          <a:ext cx="714375" cy="114300"/>
        </a:xfrm>
        <a:prstGeom prst="rightArrow">
          <a:avLst>
            <a:gd name="adj" fmla="val 42000"/>
          </a:avLst>
        </a:prstGeom>
        <a:solidFill>
          <a:srgbClr val="41F01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714375</xdr:colOff>
      <xdr:row>96</xdr:row>
      <xdr:rowOff>114300</xdr:rowOff>
    </xdr:to>
    <xdr:sp>
      <xdr:nvSpPr>
        <xdr:cNvPr id="16" name="Flecha derecha 8"/>
        <xdr:cNvSpPr>
          <a:spLocks/>
        </xdr:cNvSpPr>
      </xdr:nvSpPr>
      <xdr:spPr>
        <a:xfrm>
          <a:off x="10477500" y="18107025"/>
          <a:ext cx="714375" cy="114300"/>
        </a:xfrm>
        <a:prstGeom prst="rightArrow">
          <a:avLst>
            <a:gd name="adj" fmla="val 420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0</xdr:rowOff>
    </xdr:from>
    <xdr:to>
      <xdr:col>9</xdr:col>
      <xdr:colOff>714375</xdr:colOff>
      <xdr:row>85</xdr:row>
      <xdr:rowOff>114300</xdr:rowOff>
    </xdr:to>
    <xdr:sp>
      <xdr:nvSpPr>
        <xdr:cNvPr id="17" name="Flecha derecha 8"/>
        <xdr:cNvSpPr>
          <a:spLocks/>
        </xdr:cNvSpPr>
      </xdr:nvSpPr>
      <xdr:spPr>
        <a:xfrm>
          <a:off x="10477500" y="16030575"/>
          <a:ext cx="714375" cy="114300"/>
        </a:xfrm>
        <a:prstGeom prst="rightArrow">
          <a:avLst>
            <a:gd name="adj" fmla="val 42000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676275</xdr:colOff>
      <xdr:row>54</xdr:row>
      <xdr:rowOff>114300</xdr:rowOff>
    </xdr:to>
    <xdr:sp>
      <xdr:nvSpPr>
        <xdr:cNvPr id="18" name="Flecha derecha 4"/>
        <xdr:cNvSpPr>
          <a:spLocks/>
        </xdr:cNvSpPr>
      </xdr:nvSpPr>
      <xdr:spPr>
        <a:xfrm>
          <a:off x="10477500" y="10582275"/>
          <a:ext cx="676275" cy="114300"/>
        </a:xfrm>
        <a:prstGeom prst="rightArrow">
          <a:avLst>
            <a:gd name="adj" fmla="val 41550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50</xdr:row>
      <xdr:rowOff>28575</xdr:rowOff>
    </xdr:from>
    <xdr:to>
      <xdr:col>9</xdr:col>
      <xdr:colOff>685800</xdr:colOff>
      <xdr:row>51</xdr:row>
      <xdr:rowOff>9525</xdr:rowOff>
    </xdr:to>
    <xdr:sp>
      <xdr:nvSpPr>
        <xdr:cNvPr id="19" name="Flecha derecha 11"/>
        <xdr:cNvSpPr>
          <a:spLocks/>
        </xdr:cNvSpPr>
      </xdr:nvSpPr>
      <xdr:spPr>
        <a:xfrm>
          <a:off x="10496550" y="9848850"/>
          <a:ext cx="666750" cy="171450"/>
        </a:xfrm>
        <a:prstGeom prst="rightArrow">
          <a:avLst>
            <a:gd name="adj" fmla="val 38601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10</xdr:col>
      <xdr:colOff>0</xdr:colOff>
      <xdr:row>53</xdr:row>
      <xdr:rowOff>142875</xdr:rowOff>
    </xdr:to>
    <xdr:sp>
      <xdr:nvSpPr>
        <xdr:cNvPr id="20" name="Cerrar llave 6"/>
        <xdr:cNvSpPr>
          <a:spLocks/>
        </xdr:cNvSpPr>
      </xdr:nvSpPr>
      <xdr:spPr>
        <a:xfrm>
          <a:off x="10477500" y="10010775"/>
          <a:ext cx="838200" cy="523875"/>
        </a:xfrm>
        <a:prstGeom prst="rightBrace">
          <a:avLst/>
        </a:prstGeom>
        <a:solidFill>
          <a:srgbClr val="7F7F7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93</xdr:row>
      <xdr:rowOff>9525</xdr:rowOff>
    </xdr:from>
    <xdr:to>
      <xdr:col>9</xdr:col>
      <xdr:colOff>447675</xdr:colOff>
      <xdr:row>93</xdr:row>
      <xdr:rowOff>190500</xdr:rowOff>
    </xdr:to>
    <xdr:sp>
      <xdr:nvSpPr>
        <xdr:cNvPr id="21" name="Cara sonriente 5"/>
        <xdr:cNvSpPr>
          <a:spLocks/>
        </xdr:cNvSpPr>
      </xdr:nvSpPr>
      <xdr:spPr>
        <a:xfrm>
          <a:off x="10506075" y="17545050"/>
          <a:ext cx="419100" cy="180975"/>
        </a:xfrm>
        <a:prstGeom prst="smileyFace">
          <a:avLst/>
        </a:prstGeom>
        <a:solidFill>
          <a:srgbClr val="B39AF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419100</xdr:colOff>
      <xdr:row>46</xdr:row>
      <xdr:rowOff>171450</xdr:rowOff>
    </xdr:to>
    <xdr:sp>
      <xdr:nvSpPr>
        <xdr:cNvPr id="22" name="Cara sonriente 22"/>
        <xdr:cNvSpPr>
          <a:spLocks/>
        </xdr:cNvSpPr>
      </xdr:nvSpPr>
      <xdr:spPr>
        <a:xfrm>
          <a:off x="10477500" y="8334375"/>
          <a:ext cx="419100" cy="933450"/>
        </a:xfrm>
        <a:prstGeom prst="smileyFace">
          <a:avLst/>
        </a:prstGeom>
        <a:solidFill>
          <a:srgbClr val="B39AF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04"/>
  <sheetViews>
    <sheetView zoomScalePageLayoutView="0" workbookViewId="0" topLeftCell="A1">
      <selection activeCell="D28" sqref="D28"/>
    </sheetView>
  </sheetViews>
  <sheetFormatPr defaultColWidth="11.421875" defaultRowHeight="15"/>
  <cols>
    <col min="1" max="1" width="1.421875" style="0" customWidth="1"/>
    <col min="2" max="2" width="9.421875" style="0" customWidth="1"/>
    <col min="3" max="3" width="18.28125" style="0" customWidth="1"/>
    <col min="4" max="4" width="34.140625" style="0" customWidth="1"/>
    <col min="5" max="5" width="53.8515625" style="0" customWidth="1"/>
    <col min="6" max="6" width="9.140625" style="0" customWidth="1"/>
    <col min="7" max="7" width="9.8515625" style="0" customWidth="1"/>
    <col min="8" max="8" width="13.140625" style="0" customWidth="1"/>
    <col min="9" max="9" width="11.421875" style="0" customWidth="1"/>
    <col min="10" max="10" width="13.00390625" style="0" customWidth="1"/>
    <col min="11" max="11" width="10.7109375" style="0" customWidth="1"/>
    <col min="12" max="12" width="13.00390625" style="0" customWidth="1"/>
    <col min="13" max="13" width="12.7109375" style="0" customWidth="1"/>
    <col min="15" max="15" width="13.140625" style="0" customWidth="1"/>
  </cols>
  <sheetData>
    <row r="3" spans="2:9" ht="20.25" customHeight="1">
      <c r="B3" s="238" t="s">
        <v>0</v>
      </c>
      <c r="C3" s="238"/>
      <c r="D3" s="238"/>
      <c r="E3" s="238"/>
      <c r="F3" s="238"/>
      <c r="G3" s="238"/>
      <c r="H3" s="238"/>
      <c r="I3" s="238"/>
    </row>
    <row r="4" spans="2:9" ht="18.75">
      <c r="B4" s="239" t="s">
        <v>1</v>
      </c>
      <c r="C4" s="239"/>
      <c r="D4" s="239"/>
      <c r="E4" s="239"/>
      <c r="F4" s="239"/>
      <c r="G4" s="239"/>
      <c r="H4" s="239"/>
      <c r="I4" s="239"/>
    </row>
    <row r="5" spans="2:9" ht="19.5">
      <c r="B5" s="240" t="s">
        <v>113</v>
      </c>
      <c r="C5" s="241"/>
      <c r="D5" s="241"/>
      <c r="E5" s="241"/>
      <c r="F5" s="241"/>
      <c r="G5" s="241"/>
      <c r="H5" s="241"/>
      <c r="I5" s="241"/>
    </row>
    <row r="6" spans="2:9" ht="19.5">
      <c r="B6" s="240" t="s">
        <v>2</v>
      </c>
      <c r="C6" s="240"/>
      <c r="D6" s="240"/>
      <c r="E6" s="240"/>
      <c r="F6" s="240"/>
      <c r="G6" s="240"/>
      <c r="H6" s="240"/>
      <c r="I6" s="240"/>
    </row>
    <row r="7" spans="2:9" ht="19.5" thickBot="1">
      <c r="B7" s="242" t="s">
        <v>217</v>
      </c>
      <c r="C7" s="242"/>
      <c r="D7" s="242"/>
      <c r="E7" s="242"/>
      <c r="F7" s="242"/>
      <c r="G7" s="242"/>
      <c r="H7" s="242"/>
      <c r="I7" s="242"/>
    </row>
    <row r="8" spans="2:13" ht="27" customHeight="1">
      <c r="B8" s="37" t="s">
        <v>3</v>
      </c>
      <c r="C8" s="38" t="s">
        <v>4</v>
      </c>
      <c r="D8" s="39" t="s">
        <v>5</v>
      </c>
      <c r="E8" s="39" t="s">
        <v>6</v>
      </c>
      <c r="F8" s="40" t="s">
        <v>7</v>
      </c>
      <c r="G8" s="40" t="s">
        <v>7</v>
      </c>
      <c r="H8" s="40" t="s">
        <v>8</v>
      </c>
      <c r="I8" s="41" t="s">
        <v>114</v>
      </c>
      <c r="M8" s="83" t="s">
        <v>116</v>
      </c>
    </row>
    <row r="9" spans="2:9" ht="13.5" customHeight="1" thickBot="1">
      <c r="B9" s="64"/>
      <c r="C9" s="65"/>
      <c r="D9" s="66"/>
      <c r="E9" s="66"/>
      <c r="F9" s="67" t="s">
        <v>9</v>
      </c>
      <c r="G9" s="67" t="s">
        <v>10</v>
      </c>
      <c r="H9" s="68"/>
      <c r="I9" s="69" t="s">
        <v>115</v>
      </c>
    </row>
    <row r="10" spans="2:12" ht="15">
      <c r="B10" s="59" t="s">
        <v>118</v>
      </c>
      <c r="C10" s="60" t="s">
        <v>119</v>
      </c>
      <c r="D10" s="61" t="s">
        <v>120</v>
      </c>
      <c r="E10" s="61" t="s">
        <v>121</v>
      </c>
      <c r="F10" s="61">
        <v>282</v>
      </c>
      <c r="G10" s="61" t="s">
        <v>11</v>
      </c>
      <c r="H10" s="62">
        <v>1740</v>
      </c>
      <c r="I10" s="63" t="s">
        <v>12</v>
      </c>
      <c r="J10" s="3"/>
      <c r="K10" s="3"/>
      <c r="L10" s="3"/>
    </row>
    <row r="11" spans="2:12" ht="15">
      <c r="B11" s="42" t="s">
        <v>122</v>
      </c>
      <c r="C11" s="1" t="s">
        <v>123</v>
      </c>
      <c r="D11" s="2" t="s">
        <v>120</v>
      </c>
      <c r="E11" s="2" t="s">
        <v>124</v>
      </c>
      <c r="F11" s="2">
        <v>282</v>
      </c>
      <c r="G11" s="2" t="s">
        <v>11</v>
      </c>
      <c r="H11" s="4">
        <v>5220</v>
      </c>
      <c r="I11" s="43" t="s">
        <v>12</v>
      </c>
      <c r="J11" s="3"/>
      <c r="K11" s="3"/>
      <c r="L11" s="3"/>
    </row>
    <row r="12" spans="2:12" ht="15">
      <c r="B12" s="42" t="s">
        <v>125</v>
      </c>
      <c r="C12" s="1" t="s">
        <v>126</v>
      </c>
      <c r="D12" s="2" t="s">
        <v>120</v>
      </c>
      <c r="E12" s="2" t="s">
        <v>127</v>
      </c>
      <c r="F12" s="2">
        <v>282</v>
      </c>
      <c r="G12" s="2" t="s">
        <v>11</v>
      </c>
      <c r="H12" s="4">
        <v>4408</v>
      </c>
      <c r="I12" s="44" t="s">
        <v>12</v>
      </c>
      <c r="J12" s="3"/>
      <c r="K12" s="3"/>
      <c r="L12" s="3"/>
    </row>
    <row r="13" spans="2:12" ht="15">
      <c r="B13" s="42" t="s">
        <v>128</v>
      </c>
      <c r="C13" s="1" t="s">
        <v>129</v>
      </c>
      <c r="D13" s="2" t="s">
        <v>120</v>
      </c>
      <c r="E13" s="2" t="s">
        <v>130</v>
      </c>
      <c r="F13" s="2">
        <v>282</v>
      </c>
      <c r="G13" s="2" t="s">
        <v>11</v>
      </c>
      <c r="H13" s="4">
        <v>1392</v>
      </c>
      <c r="I13" s="44" t="s">
        <v>12</v>
      </c>
      <c r="J13" s="3"/>
      <c r="K13" s="3"/>
      <c r="L13" s="3"/>
    </row>
    <row r="14" spans="2:12" ht="15">
      <c r="B14" s="42" t="s">
        <v>131</v>
      </c>
      <c r="C14" s="1" t="s">
        <v>132</v>
      </c>
      <c r="D14" s="2" t="s">
        <v>120</v>
      </c>
      <c r="E14" s="2" t="s">
        <v>133</v>
      </c>
      <c r="F14" s="2">
        <v>282</v>
      </c>
      <c r="G14" s="2" t="s">
        <v>11</v>
      </c>
      <c r="H14" s="4">
        <v>1972</v>
      </c>
      <c r="I14" s="44" t="s">
        <v>12</v>
      </c>
      <c r="J14" s="3"/>
      <c r="K14" s="3"/>
      <c r="L14" s="3"/>
    </row>
    <row r="15" spans="2:12" ht="15">
      <c r="B15" s="42" t="s">
        <v>134</v>
      </c>
      <c r="C15" s="1" t="s">
        <v>135</v>
      </c>
      <c r="D15" s="2" t="s">
        <v>120</v>
      </c>
      <c r="E15" s="2" t="s">
        <v>136</v>
      </c>
      <c r="F15" s="2">
        <v>282</v>
      </c>
      <c r="G15" s="2" t="s">
        <v>11</v>
      </c>
      <c r="H15" s="4">
        <v>6380</v>
      </c>
      <c r="I15" s="44" t="s">
        <v>12</v>
      </c>
      <c r="J15" s="3"/>
      <c r="K15" s="3"/>
      <c r="L15" s="3"/>
    </row>
    <row r="16" spans="2:12" ht="15">
      <c r="B16" s="42" t="s">
        <v>134</v>
      </c>
      <c r="C16" s="1" t="s">
        <v>137</v>
      </c>
      <c r="D16" s="2" t="s">
        <v>120</v>
      </c>
      <c r="E16" s="2" t="s">
        <v>138</v>
      </c>
      <c r="F16" s="2">
        <v>282</v>
      </c>
      <c r="G16" s="2" t="s">
        <v>11</v>
      </c>
      <c r="H16" s="4">
        <v>2088</v>
      </c>
      <c r="I16" s="44" t="s">
        <v>12</v>
      </c>
      <c r="J16" s="3"/>
      <c r="K16" s="3"/>
      <c r="L16" s="3"/>
    </row>
    <row r="17" spans="2:12" ht="15">
      <c r="B17" s="42" t="s">
        <v>139</v>
      </c>
      <c r="C17" s="1" t="s">
        <v>140</v>
      </c>
      <c r="D17" s="2" t="s">
        <v>120</v>
      </c>
      <c r="E17" s="2" t="s">
        <v>141</v>
      </c>
      <c r="F17" s="2">
        <v>282</v>
      </c>
      <c r="G17" s="2" t="s">
        <v>11</v>
      </c>
      <c r="H17" s="4">
        <v>3944</v>
      </c>
      <c r="I17" s="44" t="s">
        <v>12</v>
      </c>
      <c r="J17" s="3"/>
      <c r="K17" s="3"/>
      <c r="L17" s="3"/>
    </row>
    <row r="18" spans="2:12" ht="15">
      <c r="B18" s="42" t="s">
        <v>142</v>
      </c>
      <c r="C18" s="1" t="s">
        <v>143</v>
      </c>
      <c r="D18" s="2" t="s">
        <v>120</v>
      </c>
      <c r="E18" s="2" t="s">
        <v>144</v>
      </c>
      <c r="F18" s="2">
        <v>282</v>
      </c>
      <c r="G18" s="2" t="s">
        <v>11</v>
      </c>
      <c r="H18" s="4">
        <v>7540</v>
      </c>
      <c r="I18" s="44" t="s">
        <v>12</v>
      </c>
      <c r="J18" s="3"/>
      <c r="K18" s="3"/>
      <c r="L18" s="3"/>
    </row>
    <row r="19" spans="2:12" ht="15">
      <c r="B19" s="42" t="s">
        <v>142</v>
      </c>
      <c r="C19" s="1" t="s">
        <v>145</v>
      </c>
      <c r="D19" s="2" t="s">
        <v>120</v>
      </c>
      <c r="E19" s="2" t="s">
        <v>146</v>
      </c>
      <c r="F19" s="2">
        <v>282</v>
      </c>
      <c r="G19" s="2" t="s">
        <v>11</v>
      </c>
      <c r="H19" s="4">
        <v>9860</v>
      </c>
      <c r="I19" s="44" t="s">
        <v>12</v>
      </c>
      <c r="J19" s="3"/>
      <c r="K19" s="3"/>
      <c r="L19" s="3"/>
    </row>
    <row r="20" spans="2:12" ht="15">
      <c r="B20" s="42" t="s">
        <v>147</v>
      </c>
      <c r="C20" s="1" t="s">
        <v>148</v>
      </c>
      <c r="D20" s="2" t="s">
        <v>120</v>
      </c>
      <c r="E20" s="2" t="s">
        <v>149</v>
      </c>
      <c r="F20" s="2">
        <v>282</v>
      </c>
      <c r="G20" s="2" t="s">
        <v>11</v>
      </c>
      <c r="H20" s="4">
        <v>2900</v>
      </c>
      <c r="I20" s="44" t="s">
        <v>12</v>
      </c>
      <c r="J20" s="3"/>
      <c r="K20" s="3"/>
      <c r="L20" s="3"/>
    </row>
    <row r="21" spans="2:12" ht="15.75" thickBot="1">
      <c r="B21" s="42" t="s">
        <v>150</v>
      </c>
      <c r="C21" s="1" t="s">
        <v>151</v>
      </c>
      <c r="D21" s="2" t="s">
        <v>120</v>
      </c>
      <c r="E21" s="2" t="s">
        <v>152</v>
      </c>
      <c r="F21" s="2">
        <v>282</v>
      </c>
      <c r="G21" s="2" t="s">
        <v>11</v>
      </c>
      <c r="H21" s="4">
        <v>1740</v>
      </c>
      <c r="I21" s="44" t="s">
        <v>12</v>
      </c>
      <c r="J21" s="35">
        <f>SUM(H10:H21)</f>
        <v>49184</v>
      </c>
      <c r="K21" s="104"/>
      <c r="L21" s="104"/>
    </row>
    <row r="22" spans="2:9" ht="15.75" thickTop="1">
      <c r="B22" s="74"/>
      <c r="C22" s="70"/>
      <c r="D22" s="71"/>
      <c r="E22" s="71"/>
      <c r="F22" s="72"/>
      <c r="G22" s="72"/>
      <c r="H22" s="73"/>
      <c r="I22" s="45"/>
    </row>
    <row r="23" spans="2:9" ht="15">
      <c r="B23" s="46" t="s">
        <v>13</v>
      </c>
      <c r="C23" s="5" t="s">
        <v>14</v>
      </c>
      <c r="D23" s="6" t="s">
        <v>15</v>
      </c>
      <c r="E23" s="6" t="s">
        <v>16</v>
      </c>
      <c r="F23" s="7">
        <v>282</v>
      </c>
      <c r="G23" s="8" t="s">
        <v>17</v>
      </c>
      <c r="H23" s="9">
        <v>4720</v>
      </c>
      <c r="I23" s="47" t="s">
        <v>12</v>
      </c>
    </row>
    <row r="24" spans="2:9" ht="15">
      <c r="B24" s="46" t="s">
        <v>18</v>
      </c>
      <c r="C24" s="5" t="s">
        <v>19</v>
      </c>
      <c r="D24" s="6" t="s">
        <v>20</v>
      </c>
      <c r="E24" s="6" t="s">
        <v>21</v>
      </c>
      <c r="F24" s="7">
        <v>282</v>
      </c>
      <c r="G24" s="8" t="s">
        <v>17</v>
      </c>
      <c r="H24" s="9">
        <v>6018</v>
      </c>
      <c r="I24" s="47" t="s">
        <v>12</v>
      </c>
    </row>
    <row r="25" spans="2:9" ht="15">
      <c r="B25" s="48" t="s">
        <v>22</v>
      </c>
      <c r="C25" s="10" t="s">
        <v>23</v>
      </c>
      <c r="D25" s="11" t="s">
        <v>24</v>
      </c>
      <c r="E25" s="11" t="s">
        <v>25</v>
      </c>
      <c r="F25" s="7">
        <v>282</v>
      </c>
      <c r="G25" s="8" t="s">
        <v>17</v>
      </c>
      <c r="H25" s="12">
        <v>3901.08</v>
      </c>
      <c r="I25" s="47" t="s">
        <v>12</v>
      </c>
    </row>
    <row r="26" spans="2:9" ht="15">
      <c r="B26" s="48" t="s">
        <v>22</v>
      </c>
      <c r="C26" s="10" t="s">
        <v>26</v>
      </c>
      <c r="D26" s="11" t="s">
        <v>24</v>
      </c>
      <c r="E26" s="11" t="s">
        <v>25</v>
      </c>
      <c r="F26" s="7">
        <v>282</v>
      </c>
      <c r="G26" s="8" t="s">
        <v>17</v>
      </c>
      <c r="H26" s="12">
        <v>5900</v>
      </c>
      <c r="I26" s="47" t="s">
        <v>12</v>
      </c>
    </row>
    <row r="27" spans="2:9" ht="15">
      <c r="B27" s="48" t="s">
        <v>27</v>
      </c>
      <c r="C27" s="10" t="s">
        <v>28</v>
      </c>
      <c r="D27" s="11" t="s">
        <v>24</v>
      </c>
      <c r="E27" s="13" t="s">
        <v>25</v>
      </c>
      <c r="F27" s="7">
        <v>282</v>
      </c>
      <c r="G27" s="8" t="s">
        <v>17</v>
      </c>
      <c r="H27" s="12">
        <v>5664</v>
      </c>
      <c r="I27" s="47" t="s">
        <v>12</v>
      </c>
    </row>
    <row r="28" spans="2:9" ht="15">
      <c r="B28" s="48" t="s">
        <v>27</v>
      </c>
      <c r="C28" s="10" t="s">
        <v>29</v>
      </c>
      <c r="D28" s="11" t="s">
        <v>24</v>
      </c>
      <c r="E28" s="11" t="s">
        <v>25</v>
      </c>
      <c r="F28" s="7">
        <v>282</v>
      </c>
      <c r="G28" s="8" t="s">
        <v>17</v>
      </c>
      <c r="H28" s="14">
        <v>2625.5</v>
      </c>
      <c r="I28" s="47" t="s">
        <v>12</v>
      </c>
    </row>
    <row r="29" spans="2:9" ht="15">
      <c r="B29" s="48" t="s">
        <v>27</v>
      </c>
      <c r="C29" s="10" t="s">
        <v>30</v>
      </c>
      <c r="D29" s="11" t="s">
        <v>24</v>
      </c>
      <c r="E29" s="11" t="s">
        <v>25</v>
      </c>
      <c r="F29" s="7">
        <v>282</v>
      </c>
      <c r="G29" s="8" t="s">
        <v>17</v>
      </c>
      <c r="H29" s="14">
        <v>3250.9</v>
      </c>
      <c r="I29" s="49" t="s">
        <v>12</v>
      </c>
    </row>
    <row r="30" spans="2:9" ht="15">
      <c r="B30" s="48" t="s">
        <v>31</v>
      </c>
      <c r="C30" s="10" t="s">
        <v>32</v>
      </c>
      <c r="D30" s="11" t="s">
        <v>24</v>
      </c>
      <c r="E30" s="11" t="s">
        <v>33</v>
      </c>
      <c r="F30" s="7">
        <v>282</v>
      </c>
      <c r="G30" s="8" t="s">
        <v>17</v>
      </c>
      <c r="H30" s="14">
        <v>2124</v>
      </c>
      <c r="I30" s="49" t="s">
        <v>12</v>
      </c>
    </row>
    <row r="31" spans="2:9" ht="15">
      <c r="B31" s="48" t="s">
        <v>31</v>
      </c>
      <c r="C31" s="10" t="s">
        <v>34</v>
      </c>
      <c r="D31" s="11" t="s">
        <v>35</v>
      </c>
      <c r="E31" s="11" t="s">
        <v>36</v>
      </c>
      <c r="F31" s="7">
        <v>282</v>
      </c>
      <c r="G31" s="8" t="s">
        <v>17</v>
      </c>
      <c r="H31" s="14">
        <v>2596</v>
      </c>
      <c r="I31" s="49" t="s">
        <v>12</v>
      </c>
    </row>
    <row r="32" spans="2:9" ht="15">
      <c r="B32" s="50" t="s">
        <v>37</v>
      </c>
      <c r="C32" s="1" t="s">
        <v>38</v>
      </c>
      <c r="D32" s="2" t="s">
        <v>24</v>
      </c>
      <c r="E32" s="13" t="s">
        <v>25</v>
      </c>
      <c r="F32" s="7">
        <v>282</v>
      </c>
      <c r="G32" s="8" t="s">
        <v>17</v>
      </c>
      <c r="H32" s="15">
        <v>4956</v>
      </c>
      <c r="I32" s="51" t="s">
        <v>12</v>
      </c>
    </row>
    <row r="33" spans="2:9" ht="15">
      <c r="B33" s="48" t="s">
        <v>37</v>
      </c>
      <c r="C33" s="10" t="s">
        <v>39</v>
      </c>
      <c r="D33" s="11" t="s">
        <v>35</v>
      </c>
      <c r="E33" s="11" t="s">
        <v>40</v>
      </c>
      <c r="F33" s="7">
        <v>282</v>
      </c>
      <c r="G33" s="8" t="s">
        <v>17</v>
      </c>
      <c r="H33" s="12">
        <v>2124</v>
      </c>
      <c r="I33" s="52" t="s">
        <v>12</v>
      </c>
    </row>
    <row r="34" spans="2:15" ht="15.75" thickBot="1">
      <c r="B34" s="48" t="s">
        <v>41</v>
      </c>
      <c r="C34" s="10" t="s">
        <v>42</v>
      </c>
      <c r="D34" s="11" t="s">
        <v>43</v>
      </c>
      <c r="E34" s="11" t="s">
        <v>44</v>
      </c>
      <c r="F34" s="11">
        <v>282</v>
      </c>
      <c r="G34" s="11" t="s">
        <v>17</v>
      </c>
      <c r="H34" s="12">
        <v>4720</v>
      </c>
      <c r="I34" s="52" t="s">
        <v>12</v>
      </c>
      <c r="J34" s="31">
        <f>SUM(H23:H34)</f>
        <v>48599.48</v>
      </c>
      <c r="K34" s="30"/>
      <c r="L34" s="30"/>
      <c r="O34" s="32"/>
    </row>
    <row r="35" spans="2:9" ht="15.75" thickTop="1">
      <c r="B35" s="53"/>
      <c r="C35" s="16"/>
      <c r="D35" s="17"/>
      <c r="E35" s="17"/>
      <c r="F35" s="17"/>
      <c r="G35" s="17"/>
      <c r="H35" s="18"/>
      <c r="I35" s="54"/>
    </row>
    <row r="36" spans="2:9" ht="15">
      <c r="B36" s="48" t="s">
        <v>45</v>
      </c>
      <c r="C36" s="10" t="s">
        <v>46</v>
      </c>
      <c r="D36" s="13" t="s">
        <v>47</v>
      </c>
      <c r="E36" s="19" t="s">
        <v>48</v>
      </c>
      <c r="F36" s="20">
        <v>397</v>
      </c>
      <c r="G36" s="19" t="s">
        <v>49</v>
      </c>
      <c r="H36" s="14">
        <v>5658.1</v>
      </c>
      <c r="I36" s="49" t="s">
        <v>50</v>
      </c>
    </row>
    <row r="37" spans="2:9" ht="15">
      <c r="B37" s="48" t="s">
        <v>51</v>
      </c>
      <c r="C37" s="10" t="s">
        <v>52</v>
      </c>
      <c r="D37" s="13" t="s">
        <v>47</v>
      </c>
      <c r="E37" s="19" t="s">
        <v>53</v>
      </c>
      <c r="F37" s="20">
        <v>392</v>
      </c>
      <c r="G37" s="19" t="s">
        <v>49</v>
      </c>
      <c r="H37" s="14">
        <v>31455</v>
      </c>
      <c r="I37" s="49" t="s">
        <v>54</v>
      </c>
    </row>
    <row r="38" spans="2:9" ht="15">
      <c r="B38" s="48" t="s">
        <v>55</v>
      </c>
      <c r="C38" s="10" t="s">
        <v>56</v>
      </c>
      <c r="D38" s="11" t="s">
        <v>47</v>
      </c>
      <c r="E38" s="11" t="s">
        <v>57</v>
      </c>
      <c r="F38" s="21">
        <v>392</v>
      </c>
      <c r="G38" s="11" t="s">
        <v>49</v>
      </c>
      <c r="H38" s="12">
        <v>2315</v>
      </c>
      <c r="I38" s="47" t="s">
        <v>58</v>
      </c>
    </row>
    <row r="39" spans="2:9" ht="15">
      <c r="B39" s="48" t="s">
        <v>59</v>
      </c>
      <c r="C39" s="10" t="s">
        <v>60</v>
      </c>
      <c r="D39" s="22" t="s">
        <v>47</v>
      </c>
      <c r="E39" s="11" t="s">
        <v>53</v>
      </c>
      <c r="F39" s="21">
        <v>392</v>
      </c>
      <c r="G39" s="11" t="s">
        <v>49</v>
      </c>
      <c r="H39" s="12">
        <v>17344.4</v>
      </c>
      <c r="I39" s="47" t="s">
        <v>61</v>
      </c>
    </row>
    <row r="40" spans="2:9" ht="15">
      <c r="B40" s="48" t="s">
        <v>62</v>
      </c>
      <c r="C40" s="10" t="s">
        <v>63</v>
      </c>
      <c r="D40" s="22" t="s">
        <v>47</v>
      </c>
      <c r="E40" s="11" t="s">
        <v>53</v>
      </c>
      <c r="F40" s="21">
        <v>392</v>
      </c>
      <c r="G40" s="11" t="s">
        <v>49</v>
      </c>
      <c r="H40" s="12">
        <v>13675.84</v>
      </c>
      <c r="I40" s="47" t="s">
        <v>64</v>
      </c>
    </row>
    <row r="41" spans="2:9" ht="15">
      <c r="B41" s="48" t="s">
        <v>65</v>
      </c>
      <c r="C41" s="10" t="s">
        <v>66</v>
      </c>
      <c r="D41" s="22" t="s">
        <v>47</v>
      </c>
      <c r="E41" s="11" t="s">
        <v>53</v>
      </c>
      <c r="F41" s="21">
        <v>392</v>
      </c>
      <c r="G41" s="11" t="s">
        <v>49</v>
      </c>
      <c r="H41" s="12">
        <v>12781.72</v>
      </c>
      <c r="I41" s="47" t="s">
        <v>67</v>
      </c>
    </row>
    <row r="42" spans="2:12" ht="15.75" thickBot="1">
      <c r="B42" s="50" t="s">
        <v>68</v>
      </c>
      <c r="C42" s="10" t="s">
        <v>69</v>
      </c>
      <c r="D42" s="11" t="s">
        <v>70</v>
      </c>
      <c r="E42" s="11" t="s">
        <v>71</v>
      </c>
      <c r="F42" s="11">
        <v>282</v>
      </c>
      <c r="G42" s="11" t="s">
        <v>17</v>
      </c>
      <c r="H42" s="12">
        <v>4602</v>
      </c>
      <c r="I42" s="52" t="s">
        <v>68</v>
      </c>
      <c r="J42" s="31">
        <f>H36+H37+H38+H39+H40+H41+H42</f>
        <v>87832.06</v>
      </c>
      <c r="K42" s="30"/>
      <c r="L42" s="30"/>
    </row>
    <row r="43" spans="2:9" ht="15.75" thickTop="1">
      <c r="B43" s="55"/>
      <c r="C43" s="23"/>
      <c r="D43" s="24"/>
      <c r="E43" s="24"/>
      <c r="F43" s="24"/>
      <c r="G43" s="24"/>
      <c r="H43" s="25"/>
      <c r="I43" s="56"/>
    </row>
    <row r="44" spans="2:9" s="34" customFormat="1" ht="15">
      <c r="B44" s="75"/>
      <c r="C44" s="76"/>
      <c r="D44" s="77"/>
      <c r="E44" s="77"/>
      <c r="F44" s="77"/>
      <c r="G44" s="77"/>
      <c r="H44" s="78"/>
      <c r="I44" s="110"/>
    </row>
    <row r="45" spans="2:9" s="34" customFormat="1" ht="15">
      <c r="B45" s="80" t="s">
        <v>79</v>
      </c>
      <c r="C45" s="76" t="s">
        <v>80</v>
      </c>
      <c r="D45" s="77" t="s">
        <v>81</v>
      </c>
      <c r="E45" s="77" t="s">
        <v>82</v>
      </c>
      <c r="F45" s="77">
        <v>365</v>
      </c>
      <c r="G45" s="77" t="s">
        <v>83</v>
      </c>
      <c r="H45" s="78">
        <v>13525</v>
      </c>
      <c r="I45" s="111" t="s">
        <v>84</v>
      </c>
    </row>
    <row r="46" spans="2:9" s="34" customFormat="1" ht="15">
      <c r="B46" s="80" t="s">
        <v>85</v>
      </c>
      <c r="C46" s="76" t="s">
        <v>86</v>
      </c>
      <c r="D46" s="77" t="s">
        <v>87</v>
      </c>
      <c r="E46" s="77" t="s">
        <v>73</v>
      </c>
      <c r="F46" s="77">
        <v>282</v>
      </c>
      <c r="G46" s="77" t="s">
        <v>17</v>
      </c>
      <c r="H46" s="78">
        <v>7009.2</v>
      </c>
      <c r="I46" s="111" t="s">
        <v>88</v>
      </c>
    </row>
    <row r="47" spans="2:12" s="34" customFormat="1" ht="15">
      <c r="B47" s="80" t="s">
        <v>89</v>
      </c>
      <c r="C47" s="76" t="s">
        <v>90</v>
      </c>
      <c r="D47" s="77" t="s">
        <v>87</v>
      </c>
      <c r="E47" s="77" t="s">
        <v>73</v>
      </c>
      <c r="F47" s="77">
        <v>282</v>
      </c>
      <c r="G47" s="77" t="s">
        <v>17</v>
      </c>
      <c r="H47" s="78">
        <v>4690.5</v>
      </c>
      <c r="I47" s="111" t="s">
        <v>91</v>
      </c>
      <c r="J47" s="94"/>
      <c r="K47" s="94"/>
      <c r="L47" s="94"/>
    </row>
    <row r="48" spans="2:12" s="34" customFormat="1" ht="15">
      <c r="B48" s="80" t="s">
        <v>274</v>
      </c>
      <c r="C48" s="76" t="s">
        <v>275</v>
      </c>
      <c r="D48" s="77" t="s">
        <v>87</v>
      </c>
      <c r="E48" s="77" t="s">
        <v>73</v>
      </c>
      <c r="F48" s="77">
        <v>282</v>
      </c>
      <c r="G48" s="77" t="s">
        <v>17</v>
      </c>
      <c r="H48" s="78">
        <v>3923.5</v>
      </c>
      <c r="I48" s="111" t="s">
        <v>276</v>
      </c>
      <c r="J48" s="107"/>
      <c r="K48" s="107"/>
      <c r="L48" s="106" t="s">
        <v>280</v>
      </c>
    </row>
    <row r="49" spans="2:12" s="34" customFormat="1" ht="15.75" thickBot="1">
      <c r="B49" s="80" t="s">
        <v>277</v>
      </c>
      <c r="C49" s="76" t="s">
        <v>278</v>
      </c>
      <c r="D49" s="77" t="s">
        <v>87</v>
      </c>
      <c r="E49" s="77" t="s">
        <v>73</v>
      </c>
      <c r="F49" s="81">
        <v>282</v>
      </c>
      <c r="G49" s="81" t="s">
        <v>17</v>
      </c>
      <c r="H49" s="78">
        <v>5294.66</v>
      </c>
      <c r="I49" s="82" t="s">
        <v>276</v>
      </c>
      <c r="J49" s="31">
        <f>H43+H44+H45+H46+H47+H48+H49</f>
        <v>34442.86</v>
      </c>
      <c r="K49" s="30"/>
      <c r="L49" s="94"/>
    </row>
    <row r="50" spans="2:12" s="34" customFormat="1" ht="12" customHeight="1" thickTop="1">
      <c r="B50" s="80"/>
      <c r="C50" s="76"/>
      <c r="D50" s="77"/>
      <c r="E50" s="77"/>
      <c r="F50" s="77"/>
      <c r="G50" s="77"/>
      <c r="H50" s="78"/>
      <c r="I50" s="82"/>
      <c r="J50" s="94"/>
      <c r="K50" s="94"/>
      <c r="L50" s="94"/>
    </row>
    <row r="51" spans="2:9" ht="15">
      <c r="B51" s="57"/>
      <c r="C51" s="26"/>
      <c r="D51" s="27"/>
      <c r="E51" s="27"/>
      <c r="F51" s="27"/>
      <c r="G51" s="27"/>
      <c r="H51" s="28"/>
      <c r="I51" s="58"/>
    </row>
    <row r="52" spans="2:9" s="34" customFormat="1" ht="15">
      <c r="B52" s="80" t="s">
        <v>102</v>
      </c>
      <c r="C52" s="76" t="s">
        <v>107</v>
      </c>
      <c r="D52" s="77" t="s">
        <v>104</v>
      </c>
      <c r="E52" s="77" t="s">
        <v>105</v>
      </c>
      <c r="F52" s="77">
        <v>341</v>
      </c>
      <c r="G52" s="85" t="s">
        <v>106</v>
      </c>
      <c r="H52" s="86">
        <v>7797.39</v>
      </c>
      <c r="I52" s="82" t="s">
        <v>12</v>
      </c>
    </row>
    <row r="53" spans="2:9" s="34" customFormat="1" ht="15">
      <c r="B53" s="87" t="s">
        <v>93</v>
      </c>
      <c r="C53" s="88" t="s">
        <v>94</v>
      </c>
      <c r="D53" s="85" t="s">
        <v>72</v>
      </c>
      <c r="E53" s="85" t="s">
        <v>73</v>
      </c>
      <c r="F53" s="77">
        <v>282</v>
      </c>
      <c r="G53" s="77" t="s">
        <v>17</v>
      </c>
      <c r="H53" s="78">
        <v>17895.01</v>
      </c>
      <c r="I53" s="89" t="s">
        <v>92</v>
      </c>
    </row>
    <row r="54" spans="2:9" s="34" customFormat="1" ht="15">
      <c r="B54" s="87" t="s">
        <v>109</v>
      </c>
      <c r="C54" s="88" t="s">
        <v>108</v>
      </c>
      <c r="D54" s="85" t="s">
        <v>110</v>
      </c>
      <c r="E54" s="85" t="s">
        <v>111</v>
      </c>
      <c r="F54" s="77">
        <v>399</v>
      </c>
      <c r="G54" s="77" t="s">
        <v>112</v>
      </c>
      <c r="H54" s="78">
        <v>20151.14</v>
      </c>
      <c r="I54" s="89" t="s">
        <v>109</v>
      </c>
    </row>
    <row r="55" spans="2:12" s="34" customFormat="1" ht="15">
      <c r="B55" s="90" t="s">
        <v>159</v>
      </c>
      <c r="C55" s="91" t="s">
        <v>156</v>
      </c>
      <c r="D55" s="81" t="s">
        <v>157</v>
      </c>
      <c r="E55" s="81" t="s">
        <v>158</v>
      </c>
      <c r="F55" s="81">
        <v>282</v>
      </c>
      <c r="G55" s="81" t="s">
        <v>17</v>
      </c>
      <c r="H55" s="92">
        <v>12650.52</v>
      </c>
      <c r="I55" s="93" t="s">
        <v>12</v>
      </c>
      <c r="J55" s="94"/>
      <c r="K55" s="94"/>
      <c r="L55" s="94"/>
    </row>
    <row r="56" spans="2:12" s="34" customFormat="1" ht="15">
      <c r="B56" s="90" t="s">
        <v>160</v>
      </c>
      <c r="C56" s="91" t="s">
        <v>153</v>
      </c>
      <c r="D56" s="81" t="s">
        <v>154</v>
      </c>
      <c r="E56" s="81" t="s">
        <v>96</v>
      </c>
      <c r="F56" s="95">
        <v>311</v>
      </c>
      <c r="G56" s="88" t="s">
        <v>95</v>
      </c>
      <c r="H56" s="92">
        <v>10138.56</v>
      </c>
      <c r="I56" s="93" t="s">
        <v>155</v>
      </c>
      <c r="J56" s="94"/>
      <c r="K56" s="94"/>
      <c r="L56" s="94"/>
    </row>
    <row r="57" spans="2:12" s="34" customFormat="1" ht="15">
      <c r="B57" s="90" t="s">
        <v>161</v>
      </c>
      <c r="C57" s="91" t="s">
        <v>162</v>
      </c>
      <c r="D57" s="81" t="s">
        <v>163</v>
      </c>
      <c r="E57" s="81" t="s">
        <v>164</v>
      </c>
      <c r="F57" s="81">
        <v>397</v>
      </c>
      <c r="G57" s="81" t="s">
        <v>49</v>
      </c>
      <c r="H57" s="92">
        <v>61778</v>
      </c>
      <c r="I57" s="93" t="s">
        <v>165</v>
      </c>
      <c r="J57" s="94"/>
      <c r="K57" s="94"/>
      <c r="L57" s="94"/>
    </row>
    <row r="58" spans="2:12" s="34" customFormat="1" ht="15">
      <c r="B58" s="90" t="s">
        <v>161</v>
      </c>
      <c r="C58" s="91" t="s">
        <v>166</v>
      </c>
      <c r="D58" s="81" t="s">
        <v>163</v>
      </c>
      <c r="E58" s="81" t="s">
        <v>167</v>
      </c>
      <c r="F58" s="81">
        <v>397</v>
      </c>
      <c r="G58" s="81" t="s">
        <v>49</v>
      </c>
      <c r="H58" s="109">
        <v>-7075</v>
      </c>
      <c r="I58" s="93" t="s">
        <v>12</v>
      </c>
      <c r="J58" s="94"/>
      <c r="K58" s="94"/>
      <c r="L58" s="94"/>
    </row>
    <row r="59" spans="2:12" s="34" customFormat="1" ht="15">
      <c r="B59" s="90" t="s">
        <v>103</v>
      </c>
      <c r="C59" s="91" t="s">
        <v>168</v>
      </c>
      <c r="D59" s="81" t="s">
        <v>163</v>
      </c>
      <c r="E59" s="81" t="s">
        <v>164</v>
      </c>
      <c r="F59" s="81">
        <v>397</v>
      </c>
      <c r="G59" s="81" t="s">
        <v>49</v>
      </c>
      <c r="H59" s="92">
        <v>7075</v>
      </c>
      <c r="I59" s="93" t="s">
        <v>169</v>
      </c>
      <c r="J59" s="94"/>
      <c r="K59" s="94"/>
      <c r="L59" s="94"/>
    </row>
    <row r="60" spans="2:12" s="34" customFormat="1" ht="15">
      <c r="B60" s="90" t="s">
        <v>101</v>
      </c>
      <c r="C60" s="91" t="s">
        <v>170</v>
      </c>
      <c r="D60" s="81" t="s">
        <v>171</v>
      </c>
      <c r="E60" s="81" t="s">
        <v>172</v>
      </c>
      <c r="F60" s="81">
        <v>397</v>
      </c>
      <c r="G60" s="81" t="s">
        <v>49</v>
      </c>
      <c r="H60" s="92">
        <v>80212.86</v>
      </c>
      <c r="I60" s="93" t="s">
        <v>173</v>
      </c>
      <c r="J60" s="94"/>
      <c r="K60" s="94"/>
      <c r="L60" s="94"/>
    </row>
    <row r="61" spans="2:12" s="34" customFormat="1" ht="15">
      <c r="B61" s="90" t="s">
        <v>117</v>
      </c>
      <c r="C61" s="91" t="s">
        <v>174</v>
      </c>
      <c r="D61" s="81" t="s">
        <v>175</v>
      </c>
      <c r="E61" s="81" t="s">
        <v>176</v>
      </c>
      <c r="F61" s="81">
        <v>282</v>
      </c>
      <c r="G61" s="81" t="s">
        <v>17</v>
      </c>
      <c r="H61" s="92">
        <v>31181.5</v>
      </c>
      <c r="I61" s="93" t="s">
        <v>177</v>
      </c>
      <c r="J61" s="94"/>
      <c r="K61" s="94"/>
      <c r="L61" s="94"/>
    </row>
    <row r="62" spans="2:12" s="34" customFormat="1" ht="15">
      <c r="B62" s="90" t="s">
        <v>178</v>
      </c>
      <c r="C62" s="91" t="s">
        <v>179</v>
      </c>
      <c r="D62" s="81" t="s">
        <v>180</v>
      </c>
      <c r="E62" s="81" t="s">
        <v>181</v>
      </c>
      <c r="F62" s="81">
        <v>365</v>
      </c>
      <c r="G62" s="81" t="s">
        <v>83</v>
      </c>
      <c r="H62" s="92">
        <v>9517.88</v>
      </c>
      <c r="I62" s="93" t="s">
        <v>182</v>
      </c>
      <c r="J62" s="94"/>
      <c r="K62" s="94"/>
      <c r="L62" s="94"/>
    </row>
    <row r="63" spans="2:12" s="34" customFormat="1" ht="15">
      <c r="B63" s="90" t="s">
        <v>184</v>
      </c>
      <c r="C63" s="91" t="s">
        <v>190</v>
      </c>
      <c r="D63" s="103" t="s">
        <v>186</v>
      </c>
      <c r="E63" s="103" t="s">
        <v>187</v>
      </c>
      <c r="F63" s="103">
        <v>251</v>
      </c>
      <c r="G63" s="103" t="s">
        <v>215</v>
      </c>
      <c r="H63" s="92">
        <v>139600</v>
      </c>
      <c r="I63" s="93" t="s">
        <v>189</v>
      </c>
      <c r="J63" s="94"/>
      <c r="K63" s="94"/>
      <c r="L63" s="94"/>
    </row>
    <row r="64" spans="2:12" s="34" customFormat="1" ht="15">
      <c r="B64" s="90" t="s">
        <v>184</v>
      </c>
      <c r="C64" s="91" t="s">
        <v>185</v>
      </c>
      <c r="D64" s="103" t="s">
        <v>186</v>
      </c>
      <c r="E64" s="103" t="s">
        <v>216</v>
      </c>
      <c r="F64" s="103">
        <v>242</v>
      </c>
      <c r="G64" s="103" t="s">
        <v>188</v>
      </c>
      <c r="H64" s="92">
        <v>210451.5</v>
      </c>
      <c r="I64" s="93" t="s">
        <v>189</v>
      </c>
      <c r="J64" s="94"/>
      <c r="K64" s="94"/>
      <c r="L64" s="94"/>
    </row>
    <row r="65" spans="2:12" s="34" customFormat="1" ht="15">
      <c r="B65" s="80" t="s">
        <v>191</v>
      </c>
      <c r="C65" s="76" t="s">
        <v>192</v>
      </c>
      <c r="D65" s="85" t="s">
        <v>193</v>
      </c>
      <c r="E65" s="85" t="s">
        <v>195</v>
      </c>
      <c r="F65" s="85">
        <v>296</v>
      </c>
      <c r="G65" s="85" t="s">
        <v>194</v>
      </c>
      <c r="H65" s="78">
        <v>3538</v>
      </c>
      <c r="I65" s="82" t="s">
        <v>12</v>
      </c>
      <c r="J65" s="94"/>
      <c r="K65" s="94"/>
      <c r="L65" s="94"/>
    </row>
    <row r="66" spans="2:12" s="34" customFormat="1" ht="15">
      <c r="B66" s="80" t="s">
        <v>191</v>
      </c>
      <c r="C66" s="76" t="s">
        <v>203</v>
      </c>
      <c r="D66" s="88" t="s">
        <v>196</v>
      </c>
      <c r="E66" s="88" t="s">
        <v>197</v>
      </c>
      <c r="F66" s="95">
        <v>311</v>
      </c>
      <c r="G66" s="88" t="s">
        <v>95</v>
      </c>
      <c r="H66" s="78">
        <v>616</v>
      </c>
      <c r="I66" s="96" t="s">
        <v>12</v>
      </c>
      <c r="J66" s="94"/>
      <c r="K66" s="94"/>
      <c r="L66" s="94"/>
    </row>
    <row r="67" spans="2:12" s="34" customFormat="1" ht="15">
      <c r="B67" s="80" t="s">
        <v>161</v>
      </c>
      <c r="C67" s="76" t="s">
        <v>204</v>
      </c>
      <c r="D67" s="88" t="s">
        <v>196</v>
      </c>
      <c r="E67" s="88" t="s">
        <v>197</v>
      </c>
      <c r="F67" s="95">
        <v>311</v>
      </c>
      <c r="G67" s="88" t="s">
        <v>95</v>
      </c>
      <c r="H67" s="78">
        <v>440</v>
      </c>
      <c r="I67" s="96" t="s">
        <v>12</v>
      </c>
      <c r="J67" s="94"/>
      <c r="K67" s="94"/>
      <c r="L67" s="94"/>
    </row>
    <row r="68" spans="2:12" s="34" customFormat="1" ht="15">
      <c r="B68" s="80" t="s">
        <v>205</v>
      </c>
      <c r="C68" s="76" t="s">
        <v>206</v>
      </c>
      <c r="D68" s="88" t="s">
        <v>196</v>
      </c>
      <c r="E68" s="88" t="s">
        <v>197</v>
      </c>
      <c r="F68" s="95">
        <v>311</v>
      </c>
      <c r="G68" s="88" t="s">
        <v>95</v>
      </c>
      <c r="H68" s="78">
        <v>616</v>
      </c>
      <c r="I68" s="96" t="s">
        <v>12</v>
      </c>
      <c r="J68" s="94"/>
      <c r="K68" s="94"/>
      <c r="L68" s="94"/>
    </row>
    <row r="69" spans="2:12" s="34" customFormat="1" ht="15">
      <c r="B69" s="80" t="s">
        <v>207</v>
      </c>
      <c r="C69" s="76" t="s">
        <v>208</v>
      </c>
      <c r="D69" s="88" t="s">
        <v>196</v>
      </c>
      <c r="E69" s="88" t="s">
        <v>197</v>
      </c>
      <c r="F69" s="95">
        <v>311</v>
      </c>
      <c r="G69" s="88" t="s">
        <v>95</v>
      </c>
      <c r="H69" s="78">
        <v>528</v>
      </c>
      <c r="I69" s="96" t="s">
        <v>12</v>
      </c>
      <c r="J69" s="94"/>
      <c r="K69" s="94"/>
      <c r="L69" s="94"/>
    </row>
    <row r="70" spans="2:12" s="34" customFormat="1" ht="15">
      <c r="B70" s="80" t="s">
        <v>209</v>
      </c>
      <c r="C70" s="76" t="s">
        <v>210</v>
      </c>
      <c r="D70" s="88" t="s">
        <v>196</v>
      </c>
      <c r="E70" s="88" t="s">
        <v>197</v>
      </c>
      <c r="F70" s="95">
        <v>311</v>
      </c>
      <c r="G70" s="88" t="s">
        <v>95</v>
      </c>
      <c r="H70" s="78">
        <v>660</v>
      </c>
      <c r="I70" s="96" t="s">
        <v>12</v>
      </c>
      <c r="J70" s="94"/>
      <c r="K70" s="94"/>
      <c r="L70" s="94"/>
    </row>
    <row r="71" spans="2:12" s="34" customFormat="1" ht="15">
      <c r="B71" s="80" t="s">
        <v>189</v>
      </c>
      <c r="C71" s="76" t="s">
        <v>211</v>
      </c>
      <c r="D71" s="88" t="s">
        <v>196</v>
      </c>
      <c r="E71" s="88" t="s">
        <v>197</v>
      </c>
      <c r="F71" s="95">
        <v>311</v>
      </c>
      <c r="G71" s="88" t="s">
        <v>95</v>
      </c>
      <c r="H71" s="78">
        <v>528</v>
      </c>
      <c r="I71" s="96" t="s">
        <v>12</v>
      </c>
      <c r="J71" s="94"/>
      <c r="K71" s="94"/>
      <c r="L71" s="94"/>
    </row>
    <row r="72" spans="2:12" s="34" customFormat="1" ht="15">
      <c r="B72" s="80" t="s">
        <v>212</v>
      </c>
      <c r="C72" s="76" t="s">
        <v>213</v>
      </c>
      <c r="D72" s="88" t="s">
        <v>196</v>
      </c>
      <c r="E72" s="88" t="s">
        <v>197</v>
      </c>
      <c r="F72" s="95">
        <v>311</v>
      </c>
      <c r="G72" s="88" t="s">
        <v>95</v>
      </c>
      <c r="H72" s="78">
        <v>484</v>
      </c>
      <c r="I72" s="96" t="s">
        <v>12</v>
      </c>
      <c r="J72" s="94"/>
      <c r="K72" s="94"/>
      <c r="L72" s="94"/>
    </row>
    <row r="73" spans="2:12" s="34" customFormat="1" ht="15">
      <c r="B73" s="80" t="s">
        <v>183</v>
      </c>
      <c r="C73" s="76" t="s">
        <v>214</v>
      </c>
      <c r="D73" s="88" t="s">
        <v>196</v>
      </c>
      <c r="E73" s="88" t="s">
        <v>197</v>
      </c>
      <c r="F73" s="95">
        <v>311</v>
      </c>
      <c r="G73" s="88" t="s">
        <v>95</v>
      </c>
      <c r="H73" s="78">
        <v>396</v>
      </c>
      <c r="I73" s="96" t="s">
        <v>12</v>
      </c>
      <c r="J73" s="94"/>
      <c r="K73" s="94"/>
      <c r="L73" s="94"/>
    </row>
    <row r="74" spans="2:12" s="34" customFormat="1" ht="15">
      <c r="B74" s="80" t="s">
        <v>198</v>
      </c>
      <c r="C74" s="76" t="s">
        <v>199</v>
      </c>
      <c r="D74" s="88" t="s">
        <v>200</v>
      </c>
      <c r="E74" s="88" t="s">
        <v>201</v>
      </c>
      <c r="F74" s="95">
        <v>282</v>
      </c>
      <c r="G74" s="88" t="s">
        <v>11</v>
      </c>
      <c r="H74" s="78">
        <v>34783.86</v>
      </c>
      <c r="I74" s="82" t="s">
        <v>202</v>
      </c>
      <c r="J74" s="97"/>
      <c r="K74" s="97"/>
      <c r="L74" s="97"/>
    </row>
    <row r="75" spans="2:12" s="34" customFormat="1" ht="15">
      <c r="B75" s="80" t="s">
        <v>173</v>
      </c>
      <c r="C75" s="76" t="s">
        <v>237</v>
      </c>
      <c r="D75" s="108" t="s">
        <v>238</v>
      </c>
      <c r="E75" s="85" t="s">
        <v>73</v>
      </c>
      <c r="F75" s="77">
        <v>282</v>
      </c>
      <c r="G75" s="77" t="s">
        <v>17</v>
      </c>
      <c r="H75" s="78">
        <v>23010</v>
      </c>
      <c r="I75" s="82" t="s">
        <v>239</v>
      </c>
      <c r="J75" s="97"/>
      <c r="K75" s="97"/>
      <c r="L75" s="97"/>
    </row>
    <row r="76" spans="2:12" s="34" customFormat="1" ht="15">
      <c r="B76" s="80" t="s">
        <v>228</v>
      </c>
      <c r="C76" s="76" t="s">
        <v>229</v>
      </c>
      <c r="D76" s="81" t="s">
        <v>157</v>
      </c>
      <c r="E76" s="81" t="s">
        <v>158</v>
      </c>
      <c r="F76" s="81">
        <v>282</v>
      </c>
      <c r="G76" s="81" t="s">
        <v>17</v>
      </c>
      <c r="H76" s="78">
        <v>12398.85</v>
      </c>
      <c r="I76" s="82" t="s">
        <v>12</v>
      </c>
      <c r="J76" s="97"/>
      <c r="K76" s="97"/>
      <c r="L76" s="97"/>
    </row>
    <row r="77" spans="2:12" s="34" customFormat="1" ht="15">
      <c r="B77" s="80" t="s">
        <v>228</v>
      </c>
      <c r="C77" s="76" t="s">
        <v>230</v>
      </c>
      <c r="D77" s="81" t="s">
        <v>231</v>
      </c>
      <c r="E77" s="81" t="s">
        <v>232</v>
      </c>
      <c r="F77" s="81">
        <v>332</v>
      </c>
      <c r="G77" s="81" t="s">
        <v>233</v>
      </c>
      <c r="H77" s="78">
        <v>13275</v>
      </c>
      <c r="I77" s="82" t="s">
        <v>234</v>
      </c>
      <c r="J77" s="97"/>
      <c r="K77" s="97"/>
      <c r="L77" s="97"/>
    </row>
    <row r="78" spans="2:12" s="34" customFormat="1" ht="15">
      <c r="B78" s="80" t="s">
        <v>227</v>
      </c>
      <c r="C78" s="76" t="s">
        <v>235</v>
      </c>
      <c r="D78" s="81" t="s">
        <v>231</v>
      </c>
      <c r="E78" s="81" t="s">
        <v>232</v>
      </c>
      <c r="F78" s="81">
        <v>332</v>
      </c>
      <c r="G78" s="81" t="s">
        <v>233</v>
      </c>
      <c r="H78" s="78">
        <v>37170</v>
      </c>
      <c r="I78" s="82" t="s">
        <v>234</v>
      </c>
      <c r="J78" s="97"/>
      <c r="K78" s="97"/>
      <c r="L78" s="97"/>
    </row>
    <row r="79" spans="2:12" s="34" customFormat="1" ht="15">
      <c r="B79" s="80" t="s">
        <v>227</v>
      </c>
      <c r="C79" s="76" t="s">
        <v>236</v>
      </c>
      <c r="D79" s="81" t="s">
        <v>231</v>
      </c>
      <c r="E79" s="81" t="s">
        <v>232</v>
      </c>
      <c r="F79" s="81">
        <v>332</v>
      </c>
      <c r="G79" s="81" t="s">
        <v>233</v>
      </c>
      <c r="H79" s="78">
        <v>23600</v>
      </c>
      <c r="I79" s="82" t="s">
        <v>234</v>
      </c>
      <c r="J79" s="97"/>
      <c r="K79" s="97"/>
      <c r="L79" s="97"/>
    </row>
    <row r="80" spans="2:12" s="34" customFormat="1" ht="15">
      <c r="B80" s="80" t="s">
        <v>222</v>
      </c>
      <c r="C80" s="76" t="s">
        <v>223</v>
      </c>
      <c r="D80" s="88" t="s">
        <v>224</v>
      </c>
      <c r="E80" s="88" t="s">
        <v>225</v>
      </c>
      <c r="F80" s="95">
        <v>313</v>
      </c>
      <c r="G80" s="88" t="s">
        <v>226</v>
      </c>
      <c r="H80" s="78">
        <v>6499.99</v>
      </c>
      <c r="I80" s="82" t="s">
        <v>227</v>
      </c>
      <c r="J80" s="97"/>
      <c r="K80" s="97"/>
      <c r="L80" s="97"/>
    </row>
    <row r="81" spans="2:12" s="34" customFormat="1" ht="15">
      <c r="B81" s="80" t="s">
        <v>218</v>
      </c>
      <c r="C81" s="76" t="s">
        <v>219</v>
      </c>
      <c r="D81" s="88" t="s">
        <v>220</v>
      </c>
      <c r="E81" s="88" t="s">
        <v>221</v>
      </c>
      <c r="F81" s="95">
        <v>296</v>
      </c>
      <c r="G81" s="88" t="s">
        <v>78</v>
      </c>
      <c r="H81" s="78">
        <v>7080</v>
      </c>
      <c r="I81" s="82" t="s">
        <v>12</v>
      </c>
      <c r="J81" s="97"/>
      <c r="K81" s="97"/>
      <c r="L81" s="97"/>
    </row>
    <row r="82" spans="2:12" s="34" customFormat="1" ht="15">
      <c r="B82" s="80" t="s">
        <v>240</v>
      </c>
      <c r="C82" s="76" t="s">
        <v>248</v>
      </c>
      <c r="D82" s="85" t="s">
        <v>242</v>
      </c>
      <c r="E82" s="85" t="s">
        <v>243</v>
      </c>
      <c r="F82" s="85">
        <v>213</v>
      </c>
      <c r="G82" s="85" t="s">
        <v>244</v>
      </c>
      <c r="H82" s="78">
        <v>103273.1</v>
      </c>
      <c r="I82" s="82" t="s">
        <v>12</v>
      </c>
      <c r="J82" s="97"/>
      <c r="K82" s="97"/>
      <c r="L82" s="97"/>
    </row>
    <row r="83" spans="2:12" s="34" customFormat="1" ht="15">
      <c r="B83" s="80" t="s">
        <v>240</v>
      </c>
      <c r="C83" s="76" t="s">
        <v>241</v>
      </c>
      <c r="D83" s="85" t="s">
        <v>242</v>
      </c>
      <c r="E83" s="85" t="s">
        <v>245</v>
      </c>
      <c r="F83" s="85">
        <v>213</v>
      </c>
      <c r="G83" s="85" t="s">
        <v>244</v>
      </c>
      <c r="H83" s="78">
        <v>108520.94</v>
      </c>
      <c r="I83" s="82" t="s">
        <v>12</v>
      </c>
      <c r="J83" s="97"/>
      <c r="K83" s="97"/>
      <c r="L83" s="97"/>
    </row>
    <row r="84" spans="2:11" s="34" customFormat="1" ht="15">
      <c r="B84" s="80" t="s">
        <v>240</v>
      </c>
      <c r="C84" s="76" t="s">
        <v>249</v>
      </c>
      <c r="D84" s="85" t="s">
        <v>242</v>
      </c>
      <c r="E84" s="85" t="s">
        <v>246</v>
      </c>
      <c r="F84" s="85">
        <v>215</v>
      </c>
      <c r="G84" s="85" t="s">
        <v>247</v>
      </c>
      <c r="H84" s="78">
        <v>2649.97</v>
      </c>
      <c r="I84" s="82" t="s">
        <v>12</v>
      </c>
      <c r="J84" s="97"/>
      <c r="K84" s="97"/>
    </row>
    <row r="85" spans="2:12" s="34" customFormat="1" ht="15">
      <c r="B85" s="75" t="s">
        <v>74</v>
      </c>
      <c r="C85" s="76" t="s">
        <v>75</v>
      </c>
      <c r="D85" s="77" t="s">
        <v>76</v>
      </c>
      <c r="E85" s="77" t="s">
        <v>77</v>
      </c>
      <c r="F85" s="77">
        <v>151</v>
      </c>
      <c r="G85" s="77" t="s">
        <v>78</v>
      </c>
      <c r="H85" s="78">
        <v>250000</v>
      </c>
      <c r="I85" s="79" t="s">
        <v>12</v>
      </c>
      <c r="J85" s="97"/>
      <c r="K85" s="97"/>
      <c r="L85" s="97"/>
    </row>
    <row r="86" spans="2:12" s="34" customFormat="1" ht="15">
      <c r="B86" s="75" t="s">
        <v>173</v>
      </c>
      <c r="C86" s="76" t="s">
        <v>250</v>
      </c>
      <c r="D86" s="88" t="s">
        <v>196</v>
      </c>
      <c r="E86" s="88" t="s">
        <v>197</v>
      </c>
      <c r="F86" s="95">
        <v>311</v>
      </c>
      <c r="G86" s="88" t="s">
        <v>95</v>
      </c>
      <c r="H86" s="78">
        <v>440</v>
      </c>
      <c r="I86" s="79" t="s">
        <v>12</v>
      </c>
      <c r="J86" s="97"/>
      <c r="K86" s="97"/>
      <c r="L86" s="97"/>
    </row>
    <row r="87" spans="2:12" s="34" customFormat="1" ht="15">
      <c r="B87" s="75" t="s">
        <v>251</v>
      </c>
      <c r="C87" s="76" t="s">
        <v>252</v>
      </c>
      <c r="D87" s="88" t="s">
        <v>196</v>
      </c>
      <c r="E87" s="88" t="s">
        <v>197</v>
      </c>
      <c r="F87" s="95">
        <v>311</v>
      </c>
      <c r="G87" s="88" t="s">
        <v>95</v>
      </c>
      <c r="H87" s="78">
        <v>440</v>
      </c>
      <c r="I87" s="79" t="s">
        <v>12</v>
      </c>
      <c r="J87" s="97"/>
      <c r="K87" s="97"/>
      <c r="L87" s="97"/>
    </row>
    <row r="88" spans="2:12" s="34" customFormat="1" ht="15">
      <c r="B88" s="75" t="s">
        <v>253</v>
      </c>
      <c r="C88" s="76" t="s">
        <v>254</v>
      </c>
      <c r="D88" s="88" t="s">
        <v>196</v>
      </c>
      <c r="E88" s="88" t="s">
        <v>197</v>
      </c>
      <c r="F88" s="95">
        <v>311</v>
      </c>
      <c r="G88" s="88" t="s">
        <v>95</v>
      </c>
      <c r="H88" s="78">
        <v>572</v>
      </c>
      <c r="I88" s="79" t="s">
        <v>12</v>
      </c>
      <c r="J88" s="97"/>
      <c r="K88" s="97"/>
      <c r="L88" s="97"/>
    </row>
    <row r="89" spans="2:12" s="34" customFormat="1" ht="15">
      <c r="B89" s="75" t="s">
        <v>255</v>
      </c>
      <c r="C89" s="76" t="s">
        <v>256</v>
      </c>
      <c r="D89" s="88" t="s">
        <v>196</v>
      </c>
      <c r="E89" s="88" t="s">
        <v>197</v>
      </c>
      <c r="F89" s="95">
        <v>311</v>
      </c>
      <c r="G89" s="88" t="s">
        <v>95</v>
      </c>
      <c r="H89" s="78">
        <v>440</v>
      </c>
      <c r="I89" s="79" t="s">
        <v>12</v>
      </c>
      <c r="J89" s="97"/>
      <c r="K89" s="97"/>
      <c r="L89" s="97"/>
    </row>
    <row r="90" spans="2:12" s="34" customFormat="1" ht="15">
      <c r="B90" s="75" t="s">
        <v>257</v>
      </c>
      <c r="C90" s="76" t="s">
        <v>258</v>
      </c>
      <c r="D90" s="88" t="s">
        <v>196</v>
      </c>
      <c r="E90" s="88" t="s">
        <v>197</v>
      </c>
      <c r="F90" s="95">
        <v>311</v>
      </c>
      <c r="G90" s="88" t="s">
        <v>95</v>
      </c>
      <c r="H90" s="78">
        <v>616</v>
      </c>
      <c r="I90" s="79" t="s">
        <v>12</v>
      </c>
      <c r="J90" s="97"/>
      <c r="K90" s="97"/>
      <c r="L90" s="97"/>
    </row>
    <row r="91" spans="2:12" s="34" customFormat="1" ht="15">
      <c r="B91" s="75" t="s">
        <v>259</v>
      </c>
      <c r="C91" s="76" t="s">
        <v>260</v>
      </c>
      <c r="D91" s="88" t="s">
        <v>196</v>
      </c>
      <c r="E91" s="88" t="s">
        <v>197</v>
      </c>
      <c r="F91" s="95">
        <v>311</v>
      </c>
      <c r="G91" s="88" t="s">
        <v>95</v>
      </c>
      <c r="H91" s="78">
        <v>528</v>
      </c>
      <c r="I91" s="79" t="s">
        <v>12</v>
      </c>
      <c r="J91" s="97"/>
      <c r="K91" s="97"/>
      <c r="L91" s="97"/>
    </row>
    <row r="92" spans="2:12" s="34" customFormat="1" ht="15">
      <c r="B92" s="75" t="s">
        <v>261</v>
      </c>
      <c r="C92" s="76" t="s">
        <v>262</v>
      </c>
      <c r="D92" s="88" t="s">
        <v>196</v>
      </c>
      <c r="E92" s="88" t="s">
        <v>197</v>
      </c>
      <c r="F92" s="95">
        <v>311</v>
      </c>
      <c r="G92" s="88" t="s">
        <v>95</v>
      </c>
      <c r="H92" s="78">
        <v>660</v>
      </c>
      <c r="I92" s="79" t="s">
        <v>12</v>
      </c>
      <c r="J92" s="97"/>
      <c r="K92" s="97"/>
      <c r="L92" s="97"/>
    </row>
    <row r="93" spans="2:12" s="34" customFormat="1" ht="15">
      <c r="B93" s="75" t="s">
        <v>263</v>
      </c>
      <c r="C93" s="76" t="s">
        <v>264</v>
      </c>
      <c r="D93" s="88" t="s">
        <v>196</v>
      </c>
      <c r="E93" s="88" t="s">
        <v>197</v>
      </c>
      <c r="F93" s="95">
        <v>311</v>
      </c>
      <c r="G93" s="88" t="s">
        <v>95</v>
      </c>
      <c r="H93" s="78">
        <v>1012</v>
      </c>
      <c r="I93" s="79" t="s">
        <v>12</v>
      </c>
      <c r="J93" s="97"/>
      <c r="K93" s="97"/>
      <c r="L93" s="97"/>
    </row>
    <row r="94" spans="2:12" s="34" customFormat="1" ht="15">
      <c r="B94" s="75" t="s">
        <v>251</v>
      </c>
      <c r="C94" s="76" t="s">
        <v>265</v>
      </c>
      <c r="D94" s="88" t="s">
        <v>266</v>
      </c>
      <c r="E94" s="88" t="s">
        <v>267</v>
      </c>
      <c r="F94" s="95">
        <v>614</v>
      </c>
      <c r="G94" s="88" t="s">
        <v>279</v>
      </c>
      <c r="H94" s="78">
        <v>2351.74</v>
      </c>
      <c r="I94" s="79" t="s">
        <v>268</v>
      </c>
      <c r="J94" s="97"/>
      <c r="K94" s="97"/>
      <c r="L94" s="97"/>
    </row>
    <row r="95" spans="2:12" s="34" customFormat="1" ht="15">
      <c r="B95" s="75" t="s">
        <v>269</v>
      </c>
      <c r="C95" s="76" t="s">
        <v>270</v>
      </c>
      <c r="D95" s="81" t="s">
        <v>157</v>
      </c>
      <c r="E95" s="81" t="s">
        <v>158</v>
      </c>
      <c r="F95" s="81">
        <v>282</v>
      </c>
      <c r="G95" s="81" t="s">
        <v>17</v>
      </c>
      <c r="H95" s="78">
        <v>7747.71</v>
      </c>
      <c r="I95" s="82" t="s">
        <v>12</v>
      </c>
      <c r="J95" s="97"/>
      <c r="K95" s="97"/>
      <c r="L95" s="97"/>
    </row>
    <row r="96" spans="2:12" s="34" customFormat="1" ht="15">
      <c r="B96" s="75" t="s">
        <v>269</v>
      </c>
      <c r="C96" s="76" t="s">
        <v>271</v>
      </c>
      <c r="D96" s="81" t="s">
        <v>157</v>
      </c>
      <c r="E96" s="81" t="s">
        <v>158</v>
      </c>
      <c r="F96" s="81">
        <v>282</v>
      </c>
      <c r="G96" s="81" t="s">
        <v>17</v>
      </c>
      <c r="H96" s="78">
        <v>38069.58</v>
      </c>
      <c r="I96" s="79" t="s">
        <v>12</v>
      </c>
      <c r="J96" s="97"/>
      <c r="K96" s="97"/>
      <c r="L96" s="97"/>
    </row>
    <row r="97" spans="2:12" s="34" customFormat="1" ht="15">
      <c r="B97" s="75" t="s">
        <v>263</v>
      </c>
      <c r="C97" s="76" t="s">
        <v>271</v>
      </c>
      <c r="D97" s="81" t="s">
        <v>157</v>
      </c>
      <c r="E97" s="81" t="s">
        <v>158</v>
      </c>
      <c r="F97" s="81">
        <v>282</v>
      </c>
      <c r="G97" s="81" t="s">
        <v>17</v>
      </c>
      <c r="H97" s="78">
        <v>12138.11</v>
      </c>
      <c r="I97" s="79" t="s">
        <v>12</v>
      </c>
      <c r="J97" s="94"/>
      <c r="K97" s="97"/>
      <c r="L97" s="97"/>
    </row>
    <row r="98" spans="2:12" s="34" customFormat="1" ht="15.75" thickBot="1">
      <c r="B98" s="75" t="s">
        <v>218</v>
      </c>
      <c r="C98" s="76" t="s">
        <v>272</v>
      </c>
      <c r="D98" s="88" t="s">
        <v>273</v>
      </c>
      <c r="E98" s="81" t="s">
        <v>158</v>
      </c>
      <c r="F98" s="81">
        <v>282</v>
      </c>
      <c r="G98" s="81" t="s">
        <v>17</v>
      </c>
      <c r="H98" s="78">
        <v>7670</v>
      </c>
      <c r="I98" s="79" t="s">
        <v>12</v>
      </c>
      <c r="J98" s="36">
        <f>H52+H53+H54+H55+H56+H57+H58+H59+H60+H61+H62+H63+H64+H65+H66+H67+H68+H69+H70+H71+H72+H73+H74+H75+H76+H77+H78+H79+H80+H81+H82+H83+H84+H85+H86+H87+H88+H89+H90+H91+H92+H93+H94+H95+H96+H97+H98</f>
        <v>1304127.21</v>
      </c>
      <c r="K98" s="94"/>
      <c r="L98" s="97"/>
    </row>
    <row r="99" spans="2:12" ht="16.5" thickBot="1" thickTop="1">
      <c r="B99" s="98"/>
      <c r="C99" s="99"/>
      <c r="D99" s="100"/>
      <c r="E99" s="100"/>
      <c r="F99" s="100"/>
      <c r="G99" s="100"/>
      <c r="H99" s="101"/>
      <c r="I99" s="102"/>
      <c r="J99" s="29"/>
      <c r="K99" s="29"/>
      <c r="L99" s="29"/>
    </row>
    <row r="100" spans="8:12" ht="19.5" customHeight="1">
      <c r="H100" s="84">
        <f>J21+J34+J42+J49+J98</f>
        <v>1524185.6099999999</v>
      </c>
      <c r="J100" s="105"/>
      <c r="K100" s="105"/>
      <c r="L100" s="105"/>
    </row>
    <row r="101" spans="8:12" ht="15">
      <c r="H101" s="29"/>
      <c r="J101" s="30"/>
      <c r="K101" s="30"/>
      <c r="L101" s="30"/>
    </row>
    <row r="102" spans="4:12" ht="15">
      <c r="D102" t="s">
        <v>97</v>
      </c>
      <c r="H102" s="29"/>
      <c r="J102" s="30"/>
      <c r="K102" s="30"/>
      <c r="L102" s="30"/>
    </row>
    <row r="103" spans="10:12" ht="15">
      <c r="J103" s="30"/>
      <c r="K103" s="30"/>
      <c r="L103" s="30"/>
    </row>
    <row r="104" spans="2:12" ht="15">
      <c r="B104" s="33" t="s">
        <v>98</v>
      </c>
      <c r="C104" s="33"/>
      <c r="D104" s="33"/>
      <c r="E104" s="33" t="s">
        <v>99</v>
      </c>
      <c r="F104" s="33"/>
      <c r="G104" s="33" t="s">
        <v>100</v>
      </c>
      <c r="H104" s="33"/>
      <c r="I104" s="33"/>
      <c r="J104" s="33"/>
      <c r="K104" s="33"/>
      <c r="L104" s="33"/>
    </row>
  </sheetData>
  <sheetProtection/>
  <mergeCells count="5">
    <mergeCell ref="B3:I3"/>
    <mergeCell ref="B4:I4"/>
    <mergeCell ref="B5:I5"/>
    <mergeCell ref="B6:I6"/>
    <mergeCell ref="B7:I7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2"/>
  <sheetViews>
    <sheetView zoomScalePageLayoutView="0" workbookViewId="0" topLeftCell="B46">
      <selection activeCell="E67" sqref="E67"/>
    </sheetView>
  </sheetViews>
  <sheetFormatPr defaultColWidth="11.421875" defaultRowHeight="15"/>
  <cols>
    <col min="1" max="1" width="0.9921875" style="0" customWidth="1"/>
    <col min="2" max="2" width="10.00390625" style="0" customWidth="1"/>
    <col min="3" max="3" width="18.57421875" style="0" customWidth="1"/>
    <col min="4" max="4" width="37.7109375" style="0" customWidth="1"/>
    <col min="5" max="5" width="53.421875" style="0" customWidth="1"/>
    <col min="6" max="6" width="10.28125" style="0" customWidth="1"/>
    <col min="7" max="7" width="9.28125" style="0" customWidth="1"/>
    <col min="8" max="8" width="13.140625" style="0" bestFit="1" customWidth="1"/>
    <col min="9" max="9" width="9.140625" style="0" customWidth="1"/>
    <col min="10" max="10" width="11.7109375" style="0" bestFit="1" customWidth="1"/>
    <col min="11" max="11" width="4.57421875" style="0" customWidth="1"/>
  </cols>
  <sheetData>
    <row r="1" spans="2:9" ht="20.25" customHeight="1">
      <c r="B1" s="238" t="s">
        <v>0</v>
      </c>
      <c r="C1" s="238"/>
      <c r="D1" s="238"/>
      <c r="E1" s="238"/>
      <c r="F1" s="238"/>
      <c r="G1" s="238"/>
      <c r="H1" s="238"/>
      <c r="I1" s="238"/>
    </row>
    <row r="2" spans="2:9" ht="15.75" customHeight="1">
      <c r="B2" s="239" t="s">
        <v>1</v>
      </c>
      <c r="C2" s="239"/>
      <c r="D2" s="239"/>
      <c r="E2" s="239"/>
      <c r="F2" s="239"/>
      <c r="G2" s="239"/>
      <c r="H2" s="239"/>
      <c r="I2" s="239"/>
    </row>
    <row r="3" spans="2:9" ht="15.75" customHeight="1">
      <c r="B3" s="240" t="s">
        <v>113</v>
      </c>
      <c r="C3" s="241"/>
      <c r="D3" s="241"/>
      <c r="E3" s="241"/>
      <c r="F3" s="241"/>
      <c r="G3" s="241"/>
      <c r="H3" s="241"/>
      <c r="I3" s="241"/>
    </row>
    <row r="4" spans="2:9" ht="15.75" customHeight="1">
      <c r="B4" s="240" t="s">
        <v>2</v>
      </c>
      <c r="C4" s="240"/>
      <c r="D4" s="240"/>
      <c r="E4" s="240"/>
      <c r="F4" s="240"/>
      <c r="G4" s="240"/>
      <c r="H4" s="240"/>
      <c r="I4" s="240"/>
    </row>
    <row r="5" spans="2:9" ht="15.75" customHeight="1" thickBot="1">
      <c r="B5" s="242" t="s">
        <v>330</v>
      </c>
      <c r="C5" s="242"/>
      <c r="D5" s="242"/>
      <c r="E5" s="242"/>
      <c r="F5" s="242"/>
      <c r="G5" s="242"/>
      <c r="H5" s="242"/>
      <c r="I5" s="242"/>
    </row>
    <row r="6" spans="2:13" ht="27" customHeight="1">
      <c r="B6" s="37" t="s">
        <v>3</v>
      </c>
      <c r="C6" s="38" t="s">
        <v>4</v>
      </c>
      <c r="D6" s="39" t="s">
        <v>5</v>
      </c>
      <c r="E6" s="39" t="s">
        <v>6</v>
      </c>
      <c r="F6" s="40" t="s">
        <v>7</v>
      </c>
      <c r="G6" s="40" t="s">
        <v>7</v>
      </c>
      <c r="H6" s="40" t="s">
        <v>8</v>
      </c>
      <c r="I6" s="41" t="s">
        <v>114</v>
      </c>
      <c r="M6" s="115"/>
    </row>
    <row r="7" spans="2:9" ht="10.5" customHeight="1" thickBot="1">
      <c r="B7" s="64"/>
      <c r="C7" s="65"/>
      <c r="D7" s="66"/>
      <c r="E7" s="66"/>
      <c r="F7" s="67" t="s">
        <v>9</v>
      </c>
      <c r="G7" s="67" t="s">
        <v>10</v>
      </c>
      <c r="H7" s="68"/>
      <c r="I7" s="69" t="s">
        <v>115</v>
      </c>
    </row>
    <row r="8" spans="2:12" ht="15">
      <c r="B8" s="59" t="s">
        <v>118</v>
      </c>
      <c r="C8" s="60" t="s">
        <v>119</v>
      </c>
      <c r="D8" s="61" t="s">
        <v>120</v>
      </c>
      <c r="E8" s="61" t="s">
        <v>121</v>
      </c>
      <c r="F8" s="61">
        <v>282</v>
      </c>
      <c r="G8" s="61" t="s">
        <v>11</v>
      </c>
      <c r="H8" s="62">
        <v>1740</v>
      </c>
      <c r="I8" s="63" t="s">
        <v>12</v>
      </c>
      <c r="J8" s="3"/>
      <c r="K8" s="3"/>
      <c r="L8" s="3"/>
    </row>
    <row r="9" spans="2:12" ht="15">
      <c r="B9" s="42" t="s">
        <v>122</v>
      </c>
      <c r="C9" s="1" t="s">
        <v>123</v>
      </c>
      <c r="D9" s="2" t="s">
        <v>120</v>
      </c>
      <c r="E9" s="2" t="s">
        <v>124</v>
      </c>
      <c r="F9" s="2">
        <v>282</v>
      </c>
      <c r="G9" s="2" t="s">
        <v>11</v>
      </c>
      <c r="H9" s="4">
        <v>5220</v>
      </c>
      <c r="I9" s="43" t="s">
        <v>12</v>
      </c>
      <c r="J9" s="3"/>
      <c r="K9" s="3"/>
      <c r="L9" s="3"/>
    </row>
    <row r="10" spans="2:12" ht="15">
      <c r="B10" s="42" t="s">
        <v>125</v>
      </c>
      <c r="C10" s="1" t="s">
        <v>126</v>
      </c>
      <c r="D10" s="2" t="s">
        <v>120</v>
      </c>
      <c r="E10" s="2" t="s">
        <v>127</v>
      </c>
      <c r="F10" s="2">
        <v>282</v>
      </c>
      <c r="G10" s="2" t="s">
        <v>11</v>
      </c>
      <c r="H10" s="4">
        <v>4408</v>
      </c>
      <c r="I10" s="44" t="s">
        <v>12</v>
      </c>
      <c r="J10" s="3"/>
      <c r="K10" s="3"/>
      <c r="L10" s="3"/>
    </row>
    <row r="11" spans="2:12" ht="15">
      <c r="B11" s="42" t="s">
        <v>128</v>
      </c>
      <c r="C11" s="1" t="s">
        <v>129</v>
      </c>
      <c r="D11" s="2" t="s">
        <v>120</v>
      </c>
      <c r="E11" s="2" t="s">
        <v>130</v>
      </c>
      <c r="F11" s="2">
        <v>282</v>
      </c>
      <c r="G11" s="2" t="s">
        <v>11</v>
      </c>
      <c r="H11" s="4">
        <v>1392</v>
      </c>
      <c r="I11" s="44" t="s">
        <v>12</v>
      </c>
      <c r="J11" s="3"/>
      <c r="K11" s="3"/>
      <c r="L11" s="3"/>
    </row>
    <row r="12" spans="2:12" ht="15">
      <c r="B12" s="42" t="s">
        <v>131</v>
      </c>
      <c r="C12" s="1" t="s">
        <v>132</v>
      </c>
      <c r="D12" s="2" t="s">
        <v>120</v>
      </c>
      <c r="E12" s="2" t="s">
        <v>133</v>
      </c>
      <c r="F12" s="2">
        <v>282</v>
      </c>
      <c r="G12" s="2" t="s">
        <v>11</v>
      </c>
      <c r="H12" s="4">
        <v>1972</v>
      </c>
      <c r="I12" s="44" t="s">
        <v>12</v>
      </c>
      <c r="J12" s="3"/>
      <c r="K12" s="3"/>
      <c r="L12" s="3"/>
    </row>
    <row r="13" spans="2:12" ht="15">
      <c r="B13" s="42" t="s">
        <v>134</v>
      </c>
      <c r="C13" s="1" t="s">
        <v>135</v>
      </c>
      <c r="D13" s="2" t="s">
        <v>120</v>
      </c>
      <c r="E13" s="2" t="s">
        <v>136</v>
      </c>
      <c r="F13" s="2">
        <v>282</v>
      </c>
      <c r="G13" s="2" t="s">
        <v>11</v>
      </c>
      <c r="H13" s="4">
        <v>6380</v>
      </c>
      <c r="I13" s="44" t="s">
        <v>12</v>
      </c>
      <c r="J13" s="3"/>
      <c r="K13" s="3"/>
      <c r="L13" s="3"/>
    </row>
    <row r="14" spans="2:12" ht="15">
      <c r="B14" s="42" t="s">
        <v>134</v>
      </c>
      <c r="C14" s="1" t="s">
        <v>137</v>
      </c>
      <c r="D14" s="2" t="s">
        <v>120</v>
      </c>
      <c r="E14" s="2" t="s">
        <v>138</v>
      </c>
      <c r="F14" s="2">
        <v>282</v>
      </c>
      <c r="G14" s="2" t="s">
        <v>11</v>
      </c>
      <c r="H14" s="4">
        <v>2088</v>
      </c>
      <c r="I14" s="44" t="s">
        <v>12</v>
      </c>
      <c r="J14" s="3"/>
      <c r="K14" s="3"/>
      <c r="L14" s="3"/>
    </row>
    <row r="15" spans="2:12" ht="15">
      <c r="B15" s="42" t="s">
        <v>139</v>
      </c>
      <c r="C15" s="1" t="s">
        <v>140</v>
      </c>
      <c r="D15" s="2" t="s">
        <v>120</v>
      </c>
      <c r="E15" s="2" t="s">
        <v>141</v>
      </c>
      <c r="F15" s="2">
        <v>282</v>
      </c>
      <c r="G15" s="2" t="s">
        <v>11</v>
      </c>
      <c r="H15" s="4">
        <v>3944</v>
      </c>
      <c r="I15" s="44" t="s">
        <v>12</v>
      </c>
      <c r="J15" s="3"/>
      <c r="K15" s="3"/>
      <c r="L15" s="3"/>
    </row>
    <row r="16" spans="2:12" ht="15">
      <c r="B16" s="42" t="s">
        <v>142</v>
      </c>
      <c r="C16" s="1" t="s">
        <v>143</v>
      </c>
      <c r="D16" s="2" t="s">
        <v>120</v>
      </c>
      <c r="E16" s="2" t="s">
        <v>144</v>
      </c>
      <c r="F16" s="2">
        <v>282</v>
      </c>
      <c r="G16" s="2" t="s">
        <v>11</v>
      </c>
      <c r="H16" s="4">
        <v>7540</v>
      </c>
      <c r="I16" s="44" t="s">
        <v>12</v>
      </c>
      <c r="J16" s="3"/>
      <c r="K16" s="3"/>
      <c r="L16" s="3"/>
    </row>
    <row r="17" spans="2:12" ht="15">
      <c r="B17" s="42" t="s">
        <v>142</v>
      </c>
      <c r="C17" s="1" t="s">
        <v>145</v>
      </c>
      <c r="D17" s="2" t="s">
        <v>120</v>
      </c>
      <c r="E17" s="2" t="s">
        <v>146</v>
      </c>
      <c r="F17" s="2">
        <v>282</v>
      </c>
      <c r="G17" s="2" t="s">
        <v>11</v>
      </c>
      <c r="H17" s="4">
        <v>9860</v>
      </c>
      <c r="I17" s="44" t="s">
        <v>12</v>
      </c>
      <c r="J17" s="3"/>
      <c r="K17" s="3"/>
      <c r="L17" s="3"/>
    </row>
    <row r="18" spans="2:12" ht="15">
      <c r="B18" s="42" t="s">
        <v>147</v>
      </c>
      <c r="C18" s="1" t="s">
        <v>148</v>
      </c>
      <c r="D18" s="2" t="s">
        <v>120</v>
      </c>
      <c r="E18" s="2" t="s">
        <v>149</v>
      </c>
      <c r="F18" s="2">
        <v>282</v>
      </c>
      <c r="G18" s="2" t="s">
        <v>11</v>
      </c>
      <c r="H18" s="4">
        <v>2900</v>
      </c>
      <c r="I18" s="44" t="s">
        <v>12</v>
      </c>
      <c r="J18" s="3"/>
      <c r="K18" s="3"/>
      <c r="L18" s="3"/>
    </row>
    <row r="19" spans="2:12" ht="15.75" thickBot="1">
      <c r="B19" s="42" t="s">
        <v>150</v>
      </c>
      <c r="C19" s="1" t="s">
        <v>151</v>
      </c>
      <c r="D19" s="2" t="s">
        <v>120</v>
      </c>
      <c r="E19" s="2" t="s">
        <v>152</v>
      </c>
      <c r="F19" s="2">
        <v>282</v>
      </c>
      <c r="G19" s="2" t="s">
        <v>11</v>
      </c>
      <c r="H19" s="4">
        <v>1740</v>
      </c>
      <c r="I19" s="44" t="s">
        <v>12</v>
      </c>
      <c r="J19" s="35">
        <f>SUM(H8:H19)</f>
        <v>49184</v>
      </c>
      <c r="K19" s="104"/>
      <c r="L19" s="104"/>
    </row>
    <row r="20" spans="2:9" ht="15.75" thickTop="1">
      <c r="B20" s="74"/>
      <c r="C20" s="70"/>
      <c r="D20" s="71"/>
      <c r="E20" s="71"/>
      <c r="F20" s="72"/>
      <c r="G20" s="72"/>
      <c r="H20" s="73"/>
      <c r="I20" s="45"/>
    </row>
    <row r="21" spans="2:9" ht="15">
      <c r="B21" s="46" t="s">
        <v>13</v>
      </c>
      <c r="C21" s="5" t="s">
        <v>14</v>
      </c>
      <c r="D21" s="6" t="s">
        <v>15</v>
      </c>
      <c r="E21" s="6" t="s">
        <v>16</v>
      </c>
      <c r="F21" s="7">
        <v>282</v>
      </c>
      <c r="G21" s="8" t="s">
        <v>17</v>
      </c>
      <c r="H21" s="9">
        <v>4720</v>
      </c>
      <c r="I21" s="47" t="s">
        <v>12</v>
      </c>
    </row>
    <row r="22" spans="2:9" ht="15">
      <c r="B22" s="46" t="s">
        <v>18</v>
      </c>
      <c r="C22" s="5" t="s">
        <v>19</v>
      </c>
      <c r="D22" s="6" t="s">
        <v>20</v>
      </c>
      <c r="E22" s="6" t="s">
        <v>21</v>
      </c>
      <c r="F22" s="7">
        <v>282</v>
      </c>
      <c r="G22" s="8" t="s">
        <v>17</v>
      </c>
      <c r="H22" s="9">
        <v>6018</v>
      </c>
      <c r="I22" s="47" t="s">
        <v>12</v>
      </c>
    </row>
    <row r="23" spans="2:9" ht="15">
      <c r="B23" s="48" t="s">
        <v>22</v>
      </c>
      <c r="C23" s="10" t="s">
        <v>23</v>
      </c>
      <c r="D23" s="11" t="s">
        <v>24</v>
      </c>
      <c r="E23" s="11" t="s">
        <v>25</v>
      </c>
      <c r="F23" s="7">
        <v>282</v>
      </c>
      <c r="G23" s="8" t="s">
        <v>17</v>
      </c>
      <c r="H23" s="12">
        <v>3901.08</v>
      </c>
      <c r="I23" s="47" t="s">
        <v>12</v>
      </c>
    </row>
    <row r="24" spans="2:9" ht="15">
      <c r="B24" s="48" t="s">
        <v>22</v>
      </c>
      <c r="C24" s="10" t="s">
        <v>26</v>
      </c>
      <c r="D24" s="11" t="s">
        <v>24</v>
      </c>
      <c r="E24" s="11" t="s">
        <v>25</v>
      </c>
      <c r="F24" s="7">
        <v>282</v>
      </c>
      <c r="G24" s="8" t="s">
        <v>17</v>
      </c>
      <c r="H24" s="12">
        <v>5900</v>
      </c>
      <c r="I24" s="47" t="s">
        <v>12</v>
      </c>
    </row>
    <row r="25" spans="2:9" ht="15">
      <c r="B25" s="48" t="s">
        <v>27</v>
      </c>
      <c r="C25" s="10" t="s">
        <v>28</v>
      </c>
      <c r="D25" s="11" t="s">
        <v>24</v>
      </c>
      <c r="E25" s="13" t="s">
        <v>25</v>
      </c>
      <c r="F25" s="7">
        <v>282</v>
      </c>
      <c r="G25" s="8" t="s">
        <v>17</v>
      </c>
      <c r="H25" s="12">
        <v>5664</v>
      </c>
      <c r="I25" s="47" t="s">
        <v>12</v>
      </c>
    </row>
    <row r="26" spans="2:9" ht="15">
      <c r="B26" s="48" t="s">
        <v>27</v>
      </c>
      <c r="C26" s="10" t="s">
        <v>29</v>
      </c>
      <c r="D26" s="11" t="s">
        <v>24</v>
      </c>
      <c r="E26" s="11" t="s">
        <v>25</v>
      </c>
      <c r="F26" s="7">
        <v>282</v>
      </c>
      <c r="G26" s="8" t="s">
        <v>17</v>
      </c>
      <c r="H26" s="14">
        <v>2625.5</v>
      </c>
      <c r="I26" s="47" t="s">
        <v>12</v>
      </c>
    </row>
    <row r="27" spans="2:9" ht="15">
      <c r="B27" s="48" t="s">
        <v>27</v>
      </c>
      <c r="C27" s="10" t="s">
        <v>30</v>
      </c>
      <c r="D27" s="11" t="s">
        <v>24</v>
      </c>
      <c r="E27" s="11" t="s">
        <v>25</v>
      </c>
      <c r="F27" s="7">
        <v>282</v>
      </c>
      <c r="G27" s="8" t="s">
        <v>17</v>
      </c>
      <c r="H27" s="14">
        <v>3250.9</v>
      </c>
      <c r="I27" s="49" t="s">
        <v>12</v>
      </c>
    </row>
    <row r="28" spans="2:9" ht="15">
      <c r="B28" s="48" t="s">
        <v>31</v>
      </c>
      <c r="C28" s="10" t="s">
        <v>32</v>
      </c>
      <c r="D28" s="11" t="s">
        <v>24</v>
      </c>
      <c r="E28" s="11" t="s">
        <v>33</v>
      </c>
      <c r="F28" s="7">
        <v>282</v>
      </c>
      <c r="G28" s="8" t="s">
        <v>17</v>
      </c>
      <c r="H28" s="14">
        <v>2124</v>
      </c>
      <c r="I28" s="49" t="s">
        <v>12</v>
      </c>
    </row>
    <row r="29" spans="2:9" ht="15">
      <c r="B29" s="48" t="s">
        <v>31</v>
      </c>
      <c r="C29" s="10" t="s">
        <v>34</v>
      </c>
      <c r="D29" s="11" t="s">
        <v>35</v>
      </c>
      <c r="E29" s="11" t="s">
        <v>36</v>
      </c>
      <c r="F29" s="7">
        <v>282</v>
      </c>
      <c r="G29" s="8" t="s">
        <v>17</v>
      </c>
      <c r="H29" s="14">
        <v>2596</v>
      </c>
      <c r="I29" s="49" t="s">
        <v>12</v>
      </c>
    </row>
    <row r="30" spans="2:9" ht="15">
      <c r="B30" s="50" t="s">
        <v>37</v>
      </c>
      <c r="C30" s="1" t="s">
        <v>38</v>
      </c>
      <c r="D30" s="2" t="s">
        <v>24</v>
      </c>
      <c r="E30" s="13" t="s">
        <v>25</v>
      </c>
      <c r="F30" s="7">
        <v>282</v>
      </c>
      <c r="G30" s="8" t="s">
        <v>17</v>
      </c>
      <c r="H30" s="15">
        <v>4956</v>
      </c>
      <c r="I30" s="51" t="s">
        <v>12</v>
      </c>
    </row>
    <row r="31" spans="2:9" ht="15">
      <c r="B31" s="48" t="s">
        <v>37</v>
      </c>
      <c r="C31" s="10" t="s">
        <v>39</v>
      </c>
      <c r="D31" s="11" t="s">
        <v>35</v>
      </c>
      <c r="E31" s="11" t="s">
        <v>40</v>
      </c>
      <c r="F31" s="7">
        <v>282</v>
      </c>
      <c r="G31" s="8" t="s">
        <v>17</v>
      </c>
      <c r="H31" s="12">
        <v>2124</v>
      </c>
      <c r="I31" s="52" t="s">
        <v>12</v>
      </c>
    </row>
    <row r="32" spans="2:15" ht="15.75" thickBot="1">
      <c r="B32" s="48" t="s">
        <v>41</v>
      </c>
      <c r="C32" s="10" t="s">
        <v>42</v>
      </c>
      <c r="D32" s="11" t="s">
        <v>43</v>
      </c>
      <c r="E32" s="11" t="s">
        <v>44</v>
      </c>
      <c r="F32" s="11">
        <v>282</v>
      </c>
      <c r="G32" s="11" t="s">
        <v>17</v>
      </c>
      <c r="H32" s="12">
        <v>4720</v>
      </c>
      <c r="I32" s="52" t="s">
        <v>12</v>
      </c>
      <c r="J32" s="31">
        <f>SUM(H21:H32)</f>
        <v>48599.48</v>
      </c>
      <c r="K32" s="30"/>
      <c r="L32" s="30"/>
      <c r="O32" s="32"/>
    </row>
    <row r="33" spans="2:9" ht="15.75" thickTop="1">
      <c r="B33" s="53"/>
      <c r="C33" s="16"/>
      <c r="D33" s="17"/>
      <c r="E33" s="17"/>
      <c r="F33" s="17"/>
      <c r="G33" s="17"/>
      <c r="H33" s="18"/>
      <c r="I33" s="54"/>
    </row>
    <row r="34" spans="2:9" ht="15">
      <c r="B34" s="48" t="s">
        <v>45</v>
      </c>
      <c r="C34" s="10" t="s">
        <v>46</v>
      </c>
      <c r="D34" s="13" t="s">
        <v>47</v>
      </c>
      <c r="E34" s="19" t="s">
        <v>48</v>
      </c>
      <c r="F34" s="20">
        <v>397</v>
      </c>
      <c r="G34" s="19" t="s">
        <v>49</v>
      </c>
      <c r="H34" s="14">
        <v>5658.1</v>
      </c>
      <c r="I34" s="49" t="s">
        <v>50</v>
      </c>
    </row>
    <row r="35" spans="2:9" ht="15">
      <c r="B35" s="48" t="s">
        <v>51</v>
      </c>
      <c r="C35" s="10" t="s">
        <v>52</v>
      </c>
      <c r="D35" s="13" t="s">
        <v>47</v>
      </c>
      <c r="E35" s="19" t="s">
        <v>53</v>
      </c>
      <c r="F35" s="20">
        <v>392</v>
      </c>
      <c r="G35" s="19" t="s">
        <v>49</v>
      </c>
      <c r="H35" s="14">
        <v>31455</v>
      </c>
      <c r="I35" s="49" t="s">
        <v>54</v>
      </c>
    </row>
    <row r="36" spans="2:9" ht="15">
      <c r="B36" s="48" t="s">
        <v>55</v>
      </c>
      <c r="C36" s="10" t="s">
        <v>56</v>
      </c>
      <c r="D36" s="11" t="s">
        <v>47</v>
      </c>
      <c r="E36" s="174" t="s">
        <v>57</v>
      </c>
      <c r="F36" s="21">
        <v>392</v>
      </c>
      <c r="G36" s="11" t="s">
        <v>49</v>
      </c>
      <c r="H36" s="12">
        <v>2315</v>
      </c>
      <c r="I36" s="47" t="s">
        <v>58</v>
      </c>
    </row>
    <row r="37" spans="2:9" ht="15">
      <c r="B37" s="48" t="s">
        <v>59</v>
      </c>
      <c r="C37" s="10" t="s">
        <v>60</v>
      </c>
      <c r="D37" s="22" t="s">
        <v>47</v>
      </c>
      <c r="E37" s="11" t="s">
        <v>53</v>
      </c>
      <c r="F37" s="21">
        <v>392</v>
      </c>
      <c r="G37" s="11" t="s">
        <v>49</v>
      </c>
      <c r="H37" s="12">
        <v>17344.4</v>
      </c>
      <c r="I37" s="47" t="s">
        <v>61</v>
      </c>
    </row>
    <row r="38" spans="2:9" ht="15">
      <c r="B38" s="48" t="s">
        <v>62</v>
      </c>
      <c r="C38" s="10" t="s">
        <v>63</v>
      </c>
      <c r="D38" s="22" t="s">
        <v>47</v>
      </c>
      <c r="E38" s="11" t="s">
        <v>53</v>
      </c>
      <c r="F38" s="21">
        <v>392</v>
      </c>
      <c r="G38" s="11" t="s">
        <v>49</v>
      </c>
      <c r="H38" s="12">
        <v>13675.84</v>
      </c>
      <c r="I38" s="47" t="s">
        <v>64</v>
      </c>
    </row>
    <row r="39" spans="2:9" ht="15">
      <c r="B39" s="48" t="s">
        <v>65</v>
      </c>
      <c r="C39" s="10" t="s">
        <v>66</v>
      </c>
      <c r="D39" s="22" t="s">
        <v>47</v>
      </c>
      <c r="E39" s="11" t="s">
        <v>53</v>
      </c>
      <c r="F39" s="21">
        <v>392</v>
      </c>
      <c r="G39" s="11" t="s">
        <v>49</v>
      </c>
      <c r="H39" s="12">
        <v>12781.72</v>
      </c>
      <c r="I39" s="47" t="s">
        <v>67</v>
      </c>
    </row>
    <row r="40" spans="2:12" ht="15.75" thickBot="1">
      <c r="B40" s="50" t="s">
        <v>68</v>
      </c>
      <c r="C40" s="10" t="s">
        <v>69</v>
      </c>
      <c r="D40" s="11" t="s">
        <v>70</v>
      </c>
      <c r="E40" s="11" t="s">
        <v>71</v>
      </c>
      <c r="F40" s="11">
        <v>282</v>
      </c>
      <c r="G40" s="11" t="s">
        <v>17</v>
      </c>
      <c r="H40" s="12">
        <v>4602</v>
      </c>
      <c r="I40" s="52" t="s">
        <v>68</v>
      </c>
      <c r="J40" s="31">
        <f>H34+H35+H36+H37+H38+H39+H40</f>
        <v>87832.06</v>
      </c>
      <c r="K40" s="30"/>
      <c r="L40" s="30"/>
    </row>
    <row r="41" spans="2:9" ht="15.75" thickTop="1">
      <c r="B41" s="55"/>
      <c r="C41" s="23"/>
      <c r="D41" s="24"/>
      <c r="E41" s="24"/>
      <c r="F41" s="24"/>
      <c r="G41" s="24"/>
      <c r="H41" s="25"/>
      <c r="I41" s="56"/>
    </row>
    <row r="42" spans="2:12" s="34" customFormat="1" ht="18.75" customHeight="1">
      <c r="B42" s="80" t="s">
        <v>79</v>
      </c>
      <c r="C42" s="203" t="s">
        <v>80</v>
      </c>
      <c r="D42" s="77" t="s">
        <v>81</v>
      </c>
      <c r="E42" s="77" t="s">
        <v>82</v>
      </c>
      <c r="F42" s="77">
        <v>365</v>
      </c>
      <c r="G42" s="77" t="s">
        <v>83</v>
      </c>
      <c r="H42" s="181">
        <v>13525</v>
      </c>
      <c r="I42" s="82" t="s">
        <v>84</v>
      </c>
      <c r="L42" s="176" t="s">
        <v>373</v>
      </c>
    </row>
    <row r="43" spans="2:10" s="34" customFormat="1" ht="15">
      <c r="B43" s="80" t="s">
        <v>85</v>
      </c>
      <c r="C43" s="203" t="s">
        <v>86</v>
      </c>
      <c r="D43" s="77" t="s">
        <v>87</v>
      </c>
      <c r="E43" s="77" t="s">
        <v>73</v>
      </c>
      <c r="F43" s="77">
        <v>282</v>
      </c>
      <c r="G43" s="77" t="s">
        <v>17</v>
      </c>
      <c r="H43" s="182">
        <v>7009.2</v>
      </c>
      <c r="I43" s="82" t="s">
        <v>88</v>
      </c>
      <c r="J43" s="183" t="s">
        <v>386</v>
      </c>
    </row>
    <row r="44" spans="2:12" s="34" customFormat="1" ht="15">
      <c r="B44" s="80" t="s">
        <v>89</v>
      </c>
      <c r="C44" s="203" t="s">
        <v>90</v>
      </c>
      <c r="D44" s="77" t="s">
        <v>87</v>
      </c>
      <c r="E44" s="77" t="s">
        <v>73</v>
      </c>
      <c r="F44" s="77">
        <v>282</v>
      </c>
      <c r="G44" s="77" t="s">
        <v>17</v>
      </c>
      <c r="H44" s="182">
        <v>4690.5</v>
      </c>
      <c r="I44" s="82" t="s">
        <v>91</v>
      </c>
      <c r="J44" s="183" t="s">
        <v>386</v>
      </c>
      <c r="K44" s="94"/>
      <c r="L44" s="94"/>
    </row>
    <row r="45" spans="2:12" s="34" customFormat="1" ht="15">
      <c r="B45" s="80" t="s">
        <v>274</v>
      </c>
      <c r="C45" s="203" t="s">
        <v>275</v>
      </c>
      <c r="D45" s="77" t="s">
        <v>87</v>
      </c>
      <c r="E45" s="77" t="s">
        <v>73</v>
      </c>
      <c r="F45" s="77">
        <v>282</v>
      </c>
      <c r="G45" s="77" t="s">
        <v>17</v>
      </c>
      <c r="H45" s="182">
        <v>3923.5</v>
      </c>
      <c r="I45" s="82" t="s">
        <v>276</v>
      </c>
      <c r="J45" s="183" t="s">
        <v>386</v>
      </c>
      <c r="K45" s="107"/>
      <c r="L45" s="106"/>
    </row>
    <row r="46" spans="2:12" s="34" customFormat="1" ht="15.75" thickBot="1">
      <c r="B46" s="80" t="s">
        <v>277</v>
      </c>
      <c r="C46" s="203" t="s">
        <v>278</v>
      </c>
      <c r="D46" s="77" t="s">
        <v>87</v>
      </c>
      <c r="E46" s="77" t="s">
        <v>73</v>
      </c>
      <c r="F46" s="81">
        <v>282</v>
      </c>
      <c r="G46" s="81" t="s">
        <v>17</v>
      </c>
      <c r="H46" s="182">
        <v>5294.66</v>
      </c>
      <c r="I46" s="82" t="s">
        <v>276</v>
      </c>
      <c r="J46" s="36">
        <f>H42+H43+H44+H45+H46</f>
        <v>34442.86</v>
      </c>
      <c r="K46" s="183" t="s">
        <v>386</v>
      </c>
      <c r="L46" s="94"/>
    </row>
    <row r="47" spans="2:12" s="34" customFormat="1" ht="12" customHeight="1" thickTop="1">
      <c r="B47" s="80"/>
      <c r="C47" s="76"/>
      <c r="D47" s="77"/>
      <c r="E47" s="77"/>
      <c r="F47" s="77"/>
      <c r="G47" s="77"/>
      <c r="H47" s="78"/>
      <c r="I47" s="82"/>
      <c r="J47" s="94"/>
      <c r="K47" s="94"/>
      <c r="L47" s="94"/>
    </row>
    <row r="48" spans="2:9" ht="15">
      <c r="B48" s="130"/>
      <c r="C48" s="131"/>
      <c r="D48" s="24"/>
      <c r="E48" s="24"/>
      <c r="F48" s="24"/>
      <c r="G48" s="24"/>
      <c r="H48" s="25"/>
      <c r="I48" s="56"/>
    </row>
    <row r="49" spans="2:12" s="34" customFormat="1" ht="15">
      <c r="B49" s="80" t="s">
        <v>323</v>
      </c>
      <c r="C49" s="204" t="s">
        <v>332</v>
      </c>
      <c r="D49" s="85" t="s">
        <v>333</v>
      </c>
      <c r="E49" s="85" t="s">
        <v>334</v>
      </c>
      <c r="F49" s="85">
        <v>322</v>
      </c>
      <c r="G49" s="85" t="s">
        <v>335</v>
      </c>
      <c r="H49" s="193">
        <v>15941.8</v>
      </c>
      <c r="I49" s="194" t="s">
        <v>12</v>
      </c>
      <c r="J49" s="195" t="s">
        <v>388</v>
      </c>
      <c r="K49" s="94"/>
      <c r="L49" s="94"/>
    </row>
    <row r="50" spans="2:12" s="34" customFormat="1" ht="15">
      <c r="B50" s="80" t="s">
        <v>336</v>
      </c>
      <c r="C50" s="203" t="s">
        <v>337</v>
      </c>
      <c r="D50" s="85" t="s">
        <v>242</v>
      </c>
      <c r="E50" s="85" t="s">
        <v>243</v>
      </c>
      <c r="F50" s="85">
        <v>213</v>
      </c>
      <c r="G50" s="85" t="s">
        <v>244</v>
      </c>
      <c r="H50" s="196">
        <v>98902.5</v>
      </c>
      <c r="I50" s="194" t="s">
        <v>12</v>
      </c>
      <c r="J50" s="197" t="s">
        <v>388</v>
      </c>
      <c r="K50" s="97"/>
      <c r="L50" s="97"/>
    </row>
    <row r="51" spans="2:12" s="34" customFormat="1" ht="15">
      <c r="B51" s="75" t="s">
        <v>336</v>
      </c>
      <c r="C51" s="203" t="s">
        <v>338</v>
      </c>
      <c r="D51" s="85" t="s">
        <v>242</v>
      </c>
      <c r="E51" s="85" t="s">
        <v>246</v>
      </c>
      <c r="F51" s="85">
        <v>215</v>
      </c>
      <c r="G51" s="85" t="s">
        <v>247</v>
      </c>
      <c r="H51" s="196">
        <v>2652.95</v>
      </c>
      <c r="I51" s="198" t="s">
        <v>12</v>
      </c>
      <c r="J51" s="195" t="s">
        <v>388</v>
      </c>
      <c r="K51" s="94"/>
      <c r="L51" s="97"/>
    </row>
    <row r="52" spans="2:12" s="34" customFormat="1" ht="15">
      <c r="B52" s="75" t="s">
        <v>336</v>
      </c>
      <c r="C52" s="203" t="s">
        <v>374</v>
      </c>
      <c r="D52" s="85" t="s">
        <v>242</v>
      </c>
      <c r="E52" s="85" t="s">
        <v>245</v>
      </c>
      <c r="F52" s="85">
        <v>213</v>
      </c>
      <c r="G52" s="85" t="s">
        <v>244</v>
      </c>
      <c r="H52" s="190">
        <v>125157.35</v>
      </c>
      <c r="I52" s="191" t="s">
        <v>12</v>
      </c>
      <c r="J52" s="192" t="s">
        <v>387</v>
      </c>
      <c r="K52" s="94"/>
      <c r="L52" s="97"/>
    </row>
    <row r="53" spans="2:12" s="34" customFormat="1" ht="15">
      <c r="B53" s="75" t="s">
        <v>339</v>
      </c>
      <c r="C53" s="203" t="s">
        <v>340</v>
      </c>
      <c r="D53" s="103" t="s">
        <v>341</v>
      </c>
      <c r="E53" s="103" t="s">
        <v>342</v>
      </c>
      <c r="F53" s="134">
        <v>614</v>
      </c>
      <c r="G53" s="177" t="s">
        <v>279</v>
      </c>
      <c r="H53" s="196">
        <v>8520</v>
      </c>
      <c r="I53" s="198" t="s">
        <v>343</v>
      </c>
      <c r="J53" s="195" t="s">
        <v>388</v>
      </c>
      <c r="K53" s="94"/>
      <c r="L53" s="97"/>
    </row>
    <row r="54" spans="2:12" s="34" customFormat="1" ht="15">
      <c r="B54" s="75" t="s">
        <v>384</v>
      </c>
      <c r="C54" s="203" t="s">
        <v>390</v>
      </c>
      <c r="D54" s="103" t="s">
        <v>385</v>
      </c>
      <c r="E54" s="103" t="s">
        <v>73</v>
      </c>
      <c r="F54" s="134">
        <v>282</v>
      </c>
      <c r="G54" s="180" t="s">
        <v>17</v>
      </c>
      <c r="H54" s="182">
        <v>38944.6</v>
      </c>
      <c r="I54" s="184" t="s">
        <v>12</v>
      </c>
      <c r="J54" s="187" t="s">
        <v>386</v>
      </c>
      <c r="K54" s="94"/>
      <c r="L54" s="97"/>
    </row>
    <row r="55" spans="2:12" s="34" customFormat="1" ht="15">
      <c r="B55" s="80" t="s">
        <v>344</v>
      </c>
      <c r="C55" s="203" t="s">
        <v>345</v>
      </c>
      <c r="D55" s="88" t="s">
        <v>196</v>
      </c>
      <c r="E55" s="88" t="s">
        <v>197</v>
      </c>
      <c r="F55" s="95">
        <v>311</v>
      </c>
      <c r="G55" s="88" t="s">
        <v>95</v>
      </c>
      <c r="H55" s="196">
        <v>660</v>
      </c>
      <c r="I55" s="194" t="s">
        <v>12</v>
      </c>
      <c r="J55" s="195" t="s">
        <v>388</v>
      </c>
      <c r="K55" s="97"/>
      <c r="L55" s="97"/>
    </row>
    <row r="56" spans="2:12" s="34" customFormat="1" ht="15">
      <c r="B56" s="80" t="s">
        <v>346</v>
      </c>
      <c r="C56" s="203" t="s">
        <v>347</v>
      </c>
      <c r="D56" s="88" t="s">
        <v>196</v>
      </c>
      <c r="E56" s="88" t="s">
        <v>197</v>
      </c>
      <c r="F56" s="95">
        <v>311</v>
      </c>
      <c r="G56" s="88" t="s">
        <v>95</v>
      </c>
      <c r="H56" s="196">
        <v>484</v>
      </c>
      <c r="I56" s="199" t="s">
        <v>12</v>
      </c>
      <c r="J56" s="195" t="s">
        <v>388</v>
      </c>
      <c r="K56" s="97"/>
      <c r="L56" s="97"/>
    </row>
    <row r="57" spans="2:12" s="34" customFormat="1" ht="15">
      <c r="B57" s="80" t="s">
        <v>348</v>
      </c>
      <c r="C57" s="203" t="s">
        <v>349</v>
      </c>
      <c r="D57" s="88" t="s">
        <v>196</v>
      </c>
      <c r="E57" s="88" t="s">
        <v>197</v>
      </c>
      <c r="F57" s="95">
        <v>311</v>
      </c>
      <c r="G57" s="88" t="s">
        <v>95</v>
      </c>
      <c r="H57" s="196">
        <v>704</v>
      </c>
      <c r="I57" s="199" t="s">
        <v>12</v>
      </c>
      <c r="J57" s="195" t="s">
        <v>388</v>
      </c>
      <c r="K57" s="97"/>
      <c r="L57" s="97"/>
    </row>
    <row r="58" spans="2:12" s="34" customFormat="1" ht="15">
      <c r="B58" s="80" t="s">
        <v>350</v>
      </c>
      <c r="C58" s="203" t="s">
        <v>351</v>
      </c>
      <c r="D58" s="88" t="s">
        <v>196</v>
      </c>
      <c r="E58" s="88" t="s">
        <v>197</v>
      </c>
      <c r="F58" s="95">
        <v>311</v>
      </c>
      <c r="G58" s="88" t="s">
        <v>95</v>
      </c>
      <c r="H58" s="196">
        <v>440</v>
      </c>
      <c r="I58" s="199" t="s">
        <v>12</v>
      </c>
      <c r="J58" s="195" t="s">
        <v>388</v>
      </c>
      <c r="K58" s="97"/>
      <c r="L58" s="97"/>
    </row>
    <row r="59" spans="2:12" s="34" customFormat="1" ht="15">
      <c r="B59" s="80" t="s">
        <v>352</v>
      </c>
      <c r="C59" s="203" t="s">
        <v>353</v>
      </c>
      <c r="D59" s="88" t="s">
        <v>196</v>
      </c>
      <c r="E59" s="88" t="s">
        <v>197</v>
      </c>
      <c r="F59" s="95">
        <v>311</v>
      </c>
      <c r="G59" s="88" t="s">
        <v>95</v>
      </c>
      <c r="H59" s="196">
        <v>748</v>
      </c>
      <c r="I59" s="199" t="s">
        <v>12</v>
      </c>
      <c r="J59" s="195" t="s">
        <v>388</v>
      </c>
      <c r="K59" s="97"/>
      <c r="L59" s="97"/>
    </row>
    <row r="60" spans="2:12" s="34" customFormat="1" ht="15">
      <c r="B60" s="80" t="s">
        <v>323</v>
      </c>
      <c r="C60" s="203" t="s">
        <v>354</v>
      </c>
      <c r="D60" s="88" t="s">
        <v>196</v>
      </c>
      <c r="E60" s="88" t="s">
        <v>197</v>
      </c>
      <c r="F60" s="95">
        <v>311</v>
      </c>
      <c r="G60" s="88" t="s">
        <v>95</v>
      </c>
      <c r="H60" s="196">
        <v>616</v>
      </c>
      <c r="I60" s="199" t="s">
        <v>12</v>
      </c>
      <c r="J60" s="195" t="s">
        <v>388</v>
      </c>
      <c r="K60" s="97"/>
      <c r="L60" s="97"/>
    </row>
    <row r="61" spans="2:12" s="34" customFormat="1" ht="15">
      <c r="B61" s="80" t="s">
        <v>355</v>
      </c>
      <c r="C61" s="203" t="s">
        <v>356</v>
      </c>
      <c r="D61" s="88" t="s">
        <v>196</v>
      </c>
      <c r="E61" s="88" t="s">
        <v>197</v>
      </c>
      <c r="F61" s="95">
        <v>311</v>
      </c>
      <c r="G61" s="88" t="s">
        <v>95</v>
      </c>
      <c r="H61" s="196">
        <v>748</v>
      </c>
      <c r="I61" s="199" t="s">
        <v>12</v>
      </c>
      <c r="J61" s="195" t="s">
        <v>388</v>
      </c>
      <c r="K61" s="97"/>
      <c r="L61" s="97"/>
    </row>
    <row r="62" spans="2:12" s="34" customFormat="1" ht="15">
      <c r="B62" s="80" t="s">
        <v>336</v>
      </c>
      <c r="C62" s="203" t="s">
        <v>357</v>
      </c>
      <c r="D62" s="88" t="s">
        <v>196</v>
      </c>
      <c r="E62" s="88" t="s">
        <v>197</v>
      </c>
      <c r="F62" s="95">
        <v>311</v>
      </c>
      <c r="G62" s="88" t="s">
        <v>95</v>
      </c>
      <c r="H62" s="196">
        <v>440</v>
      </c>
      <c r="I62" s="199" t="s">
        <v>12</v>
      </c>
      <c r="J62" s="195" t="s">
        <v>388</v>
      </c>
      <c r="K62" s="97"/>
      <c r="L62" s="97"/>
    </row>
    <row r="63" spans="2:12" s="34" customFormat="1" ht="15">
      <c r="B63" s="80" t="s">
        <v>379</v>
      </c>
      <c r="C63" s="203" t="s">
        <v>380</v>
      </c>
      <c r="D63" s="88" t="s">
        <v>377</v>
      </c>
      <c r="E63" s="88" t="s">
        <v>378</v>
      </c>
      <c r="F63" s="81">
        <v>424</v>
      </c>
      <c r="G63" s="81" t="s">
        <v>283</v>
      </c>
      <c r="H63" s="196">
        <v>8000</v>
      </c>
      <c r="I63" s="199" t="s">
        <v>12</v>
      </c>
      <c r="J63" s="197" t="s">
        <v>388</v>
      </c>
      <c r="K63" s="97"/>
      <c r="L63" s="97"/>
    </row>
    <row r="64" spans="2:12" s="34" customFormat="1" ht="15">
      <c r="B64" s="80" t="s">
        <v>375</v>
      </c>
      <c r="C64" s="203" t="s">
        <v>376</v>
      </c>
      <c r="D64" s="88" t="s">
        <v>377</v>
      </c>
      <c r="E64" s="88" t="s">
        <v>378</v>
      </c>
      <c r="F64" s="81">
        <v>424</v>
      </c>
      <c r="G64" s="81" t="s">
        <v>283</v>
      </c>
      <c r="H64" s="196">
        <v>24400</v>
      </c>
      <c r="I64" s="199" t="s">
        <v>12</v>
      </c>
      <c r="J64" s="197" t="s">
        <v>388</v>
      </c>
      <c r="K64" s="97"/>
      <c r="L64" s="97"/>
    </row>
    <row r="65" spans="2:12" s="34" customFormat="1" ht="15">
      <c r="B65" s="75" t="s">
        <v>74</v>
      </c>
      <c r="C65" s="203" t="s">
        <v>292</v>
      </c>
      <c r="D65" s="77" t="s">
        <v>76</v>
      </c>
      <c r="E65" s="77" t="s">
        <v>77</v>
      </c>
      <c r="F65" s="77">
        <v>296</v>
      </c>
      <c r="G65" s="77" t="s">
        <v>78</v>
      </c>
      <c r="H65" s="196">
        <v>100000</v>
      </c>
      <c r="I65" s="198" t="s">
        <v>12</v>
      </c>
      <c r="J65" s="197" t="s">
        <v>388</v>
      </c>
      <c r="K65" s="97"/>
      <c r="L65" s="97"/>
    </row>
    <row r="66" spans="2:12" s="34" customFormat="1" ht="15">
      <c r="B66" s="80" t="s">
        <v>331</v>
      </c>
      <c r="C66" s="203" t="s">
        <v>358</v>
      </c>
      <c r="D66" s="77" t="s">
        <v>320</v>
      </c>
      <c r="E66" s="77" t="s">
        <v>318</v>
      </c>
      <c r="F66" s="77">
        <v>123</v>
      </c>
      <c r="G66" s="77" t="s">
        <v>319</v>
      </c>
      <c r="H66" s="196">
        <v>5500</v>
      </c>
      <c r="I66" s="198" t="s">
        <v>12</v>
      </c>
      <c r="J66" s="197" t="s">
        <v>388</v>
      </c>
      <c r="K66" s="97"/>
      <c r="L66" s="97"/>
    </row>
    <row r="67" spans="2:12" s="34" customFormat="1" ht="15">
      <c r="B67" s="75" t="s">
        <v>359</v>
      </c>
      <c r="C67" s="203" t="s">
        <v>360</v>
      </c>
      <c r="D67" s="77" t="s">
        <v>361</v>
      </c>
      <c r="E67" s="77" t="s">
        <v>362</v>
      </c>
      <c r="F67" s="77">
        <v>334</v>
      </c>
      <c r="G67" s="179" t="s">
        <v>363</v>
      </c>
      <c r="H67" s="196">
        <v>1800</v>
      </c>
      <c r="I67" s="198" t="s">
        <v>12</v>
      </c>
      <c r="J67" s="197" t="s">
        <v>388</v>
      </c>
      <c r="K67" s="97"/>
      <c r="L67" s="97"/>
    </row>
    <row r="68" spans="2:12" s="34" customFormat="1" ht="15">
      <c r="B68" s="80" t="s">
        <v>365</v>
      </c>
      <c r="C68" s="203" t="s">
        <v>366</v>
      </c>
      <c r="D68" s="108" t="s">
        <v>364</v>
      </c>
      <c r="E68" s="85" t="s">
        <v>369</v>
      </c>
      <c r="F68" s="77">
        <v>617</v>
      </c>
      <c r="G68" s="178" t="s">
        <v>367</v>
      </c>
      <c r="H68" s="196">
        <v>38600</v>
      </c>
      <c r="I68" s="194" t="s">
        <v>368</v>
      </c>
      <c r="J68" s="197" t="s">
        <v>388</v>
      </c>
      <c r="K68" s="97"/>
      <c r="L68" s="97"/>
    </row>
    <row r="69" spans="2:12" s="34" customFormat="1" ht="15">
      <c r="B69" s="80" t="s">
        <v>251</v>
      </c>
      <c r="C69" s="203" t="s">
        <v>372</v>
      </c>
      <c r="D69" s="108" t="s">
        <v>238</v>
      </c>
      <c r="E69" s="85" t="s">
        <v>73</v>
      </c>
      <c r="F69" s="77">
        <v>282</v>
      </c>
      <c r="G69" s="77" t="s">
        <v>17</v>
      </c>
      <c r="H69" s="182">
        <v>13216</v>
      </c>
      <c r="I69" s="188" t="s">
        <v>12</v>
      </c>
      <c r="J69" s="189" t="s">
        <v>386</v>
      </c>
      <c r="K69" s="97"/>
      <c r="L69" s="97"/>
    </row>
    <row r="70" spans="2:12" s="34" customFormat="1" ht="15" customHeight="1">
      <c r="B70" s="75" t="s">
        <v>251</v>
      </c>
      <c r="C70" s="203" t="s">
        <v>265</v>
      </c>
      <c r="D70" s="88" t="s">
        <v>266</v>
      </c>
      <c r="E70" s="88" t="s">
        <v>267</v>
      </c>
      <c r="F70" s="95">
        <v>614</v>
      </c>
      <c r="G70" s="88" t="s">
        <v>279</v>
      </c>
      <c r="H70" s="182">
        <v>2351.74</v>
      </c>
      <c r="I70" s="184" t="s">
        <v>268</v>
      </c>
      <c r="J70" s="183" t="s">
        <v>386</v>
      </c>
      <c r="K70" s="97"/>
      <c r="L70" s="97"/>
    </row>
    <row r="71" spans="2:12" s="34" customFormat="1" ht="15" customHeight="1">
      <c r="B71" s="133" t="s">
        <v>323</v>
      </c>
      <c r="C71" s="204" t="s">
        <v>381</v>
      </c>
      <c r="D71" s="88" t="s">
        <v>266</v>
      </c>
      <c r="E71" s="108" t="s">
        <v>382</v>
      </c>
      <c r="F71" s="134"/>
      <c r="G71" s="108"/>
      <c r="H71" s="185">
        <v>21866.58</v>
      </c>
      <c r="I71" s="186" t="s">
        <v>383</v>
      </c>
      <c r="J71" s="183" t="s">
        <v>386</v>
      </c>
      <c r="K71" s="97"/>
      <c r="L71" s="97"/>
    </row>
    <row r="72" spans="2:12" s="34" customFormat="1" ht="15" customHeight="1">
      <c r="B72" s="133" t="s">
        <v>324</v>
      </c>
      <c r="C72" s="204" t="s">
        <v>325</v>
      </c>
      <c r="D72" s="108" t="s">
        <v>326</v>
      </c>
      <c r="E72" s="108" t="s">
        <v>327</v>
      </c>
      <c r="F72" s="134">
        <v>231</v>
      </c>
      <c r="G72" s="108" t="s">
        <v>328</v>
      </c>
      <c r="H72" s="193">
        <v>11646.6</v>
      </c>
      <c r="I72" s="200" t="s">
        <v>12</v>
      </c>
      <c r="J72" s="197" t="s">
        <v>388</v>
      </c>
      <c r="K72" s="97"/>
      <c r="L72" s="97"/>
    </row>
    <row r="73" spans="2:12" s="34" customFormat="1" ht="15">
      <c r="B73" s="90" t="s">
        <v>370</v>
      </c>
      <c r="C73" s="203" t="s">
        <v>371</v>
      </c>
      <c r="D73" s="81" t="s">
        <v>321</v>
      </c>
      <c r="E73" s="85" t="s">
        <v>322</v>
      </c>
      <c r="F73" s="85">
        <v>215</v>
      </c>
      <c r="G73" s="85" t="s">
        <v>247</v>
      </c>
      <c r="H73" s="196">
        <v>2759.27</v>
      </c>
      <c r="I73" s="201" t="s">
        <v>12</v>
      </c>
      <c r="J73" s="195" t="s">
        <v>388</v>
      </c>
      <c r="K73" s="94"/>
      <c r="L73" s="94"/>
    </row>
    <row r="74" spans="2:12" s="34" customFormat="1" ht="15.75" thickBot="1">
      <c r="B74" s="90" t="s">
        <v>202</v>
      </c>
      <c r="C74" s="203" t="s">
        <v>284</v>
      </c>
      <c r="D74" s="81" t="s">
        <v>281</v>
      </c>
      <c r="E74" s="81" t="s">
        <v>282</v>
      </c>
      <c r="F74" s="81">
        <v>424</v>
      </c>
      <c r="G74" s="81" t="s">
        <v>283</v>
      </c>
      <c r="H74" s="202">
        <v>156000</v>
      </c>
      <c r="I74" s="93" t="s">
        <v>12</v>
      </c>
      <c r="J74" s="136">
        <f>SUM(H49:H74)</f>
        <v>681099.39</v>
      </c>
      <c r="K74" s="195" t="s">
        <v>388</v>
      </c>
      <c r="L74" s="195"/>
    </row>
    <row r="75" spans="2:12" ht="15.75" thickBot="1">
      <c r="B75" s="98"/>
      <c r="C75" s="99"/>
      <c r="D75" s="100"/>
      <c r="E75" s="100"/>
      <c r="F75" s="100"/>
      <c r="G75" s="100"/>
      <c r="H75" s="101"/>
      <c r="I75" s="102"/>
      <c r="J75" s="29"/>
      <c r="K75" s="29"/>
      <c r="L75" s="29"/>
    </row>
    <row r="76" spans="8:12" ht="19.5" customHeight="1" thickBot="1">
      <c r="H76" s="113">
        <f>J19+J32+J40+J46+J74</f>
        <v>901157.79</v>
      </c>
      <c r="J76" s="105"/>
      <c r="K76" s="105"/>
      <c r="L76" s="105"/>
    </row>
    <row r="77" spans="8:12" ht="19.5" customHeight="1" thickTop="1">
      <c r="H77" s="175"/>
      <c r="J77" s="105"/>
      <c r="K77" s="105"/>
      <c r="L77" s="105"/>
    </row>
    <row r="78" spans="2:12" s="33" customFormat="1" ht="15">
      <c r="B78" s="33" t="s">
        <v>294</v>
      </c>
      <c r="E78" s="132" t="s">
        <v>295</v>
      </c>
      <c r="F78" s="33" t="s">
        <v>296</v>
      </c>
      <c r="H78" s="120"/>
      <c r="J78" s="105"/>
      <c r="K78" s="105"/>
      <c r="L78" s="105"/>
    </row>
    <row r="79" spans="8:12" ht="15">
      <c r="H79" s="29"/>
      <c r="J79" s="30"/>
      <c r="K79" s="30"/>
      <c r="L79" s="30"/>
    </row>
    <row r="80" spans="2:12" ht="15">
      <c r="B80" s="33" t="s">
        <v>286</v>
      </c>
      <c r="C80" s="33"/>
      <c r="D80" s="33"/>
      <c r="E80" s="33" t="s">
        <v>287</v>
      </c>
      <c r="F80" s="33" t="s">
        <v>288</v>
      </c>
      <c r="G80" s="33"/>
      <c r="H80" s="33"/>
      <c r="J80" s="30"/>
      <c r="K80" s="30"/>
      <c r="L80" s="30"/>
    </row>
    <row r="81" spans="2:12" ht="15">
      <c r="B81" s="116" t="s">
        <v>289</v>
      </c>
      <c r="C81" s="116"/>
      <c r="D81" s="116"/>
      <c r="E81" s="116" t="s">
        <v>290</v>
      </c>
      <c r="F81" s="116" t="s">
        <v>291</v>
      </c>
      <c r="G81" s="116"/>
      <c r="H81" s="116"/>
      <c r="I81" s="116"/>
      <c r="J81" s="33"/>
      <c r="K81" s="33"/>
      <c r="L81" s="33"/>
    </row>
    <row r="82" ht="15">
      <c r="B82" t="s">
        <v>389</v>
      </c>
    </row>
  </sheetData>
  <sheetProtection/>
  <mergeCells count="5">
    <mergeCell ref="B1:I1"/>
    <mergeCell ref="B2:I2"/>
    <mergeCell ref="B3:I3"/>
    <mergeCell ref="B4:I4"/>
    <mergeCell ref="B5:I5"/>
  </mergeCells>
  <printOptions/>
  <pageMargins left="0.11811023622047245" right="0.7086614173228347" top="0.5511811023622047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60"/>
  <sheetViews>
    <sheetView tabSelected="1" zoomScalePageLayoutView="0" workbookViewId="0" topLeftCell="A1">
      <selection activeCell="D164" sqref="D164"/>
    </sheetView>
  </sheetViews>
  <sheetFormatPr defaultColWidth="11.421875" defaultRowHeight="15"/>
  <cols>
    <col min="1" max="1" width="10.00390625" style="0" customWidth="1"/>
    <col min="2" max="2" width="9.57421875" style="0" customWidth="1"/>
    <col min="3" max="3" width="17.57421875" style="0" customWidth="1"/>
    <col min="4" max="4" width="30.140625" style="0" customWidth="1"/>
    <col min="5" max="5" width="44.57421875" style="0" customWidth="1"/>
    <col min="6" max="6" width="8.8515625" style="0" customWidth="1"/>
    <col min="7" max="7" width="13.140625" style="0" customWidth="1"/>
    <col min="8" max="8" width="10.140625" style="0" customWidth="1"/>
    <col min="9" max="9" width="11.8515625" style="0" customWidth="1"/>
  </cols>
  <sheetData>
    <row r="1" spans="2:8" ht="20.25" customHeight="1">
      <c r="B1" s="238" t="s">
        <v>0</v>
      </c>
      <c r="C1" s="238"/>
      <c r="D1" s="238"/>
      <c r="E1" s="238"/>
      <c r="F1" s="238"/>
      <c r="G1" s="238"/>
      <c r="H1" s="238"/>
    </row>
    <row r="2" spans="2:8" ht="15.75" customHeight="1">
      <c r="B2" s="239" t="s">
        <v>1</v>
      </c>
      <c r="C2" s="239"/>
      <c r="D2" s="239"/>
      <c r="E2" s="239"/>
      <c r="F2" s="239"/>
      <c r="G2" s="239"/>
      <c r="H2" s="239"/>
    </row>
    <row r="3" spans="2:8" ht="15.75" customHeight="1">
      <c r="B3" s="240" t="s">
        <v>113</v>
      </c>
      <c r="C3" s="241"/>
      <c r="D3" s="241"/>
      <c r="E3" s="241"/>
      <c r="F3" s="241"/>
      <c r="G3" s="241"/>
      <c r="H3" s="241"/>
    </row>
    <row r="4" spans="2:8" ht="15.75" customHeight="1">
      <c r="B4" s="240" t="s">
        <v>2</v>
      </c>
      <c r="C4" s="240"/>
      <c r="D4" s="240"/>
      <c r="E4" s="240"/>
      <c r="F4" s="240"/>
      <c r="G4" s="240"/>
      <c r="H4" s="240"/>
    </row>
    <row r="5" spans="2:8" ht="20.25" customHeight="1" thickBot="1">
      <c r="B5" s="242" t="s">
        <v>515</v>
      </c>
      <c r="C5" s="242"/>
      <c r="D5" s="242"/>
      <c r="E5" s="242"/>
      <c r="F5" s="242"/>
      <c r="G5" s="242"/>
      <c r="H5" s="242"/>
    </row>
    <row r="6" spans="2:8" ht="27" customHeight="1">
      <c r="B6" s="37" t="s">
        <v>3</v>
      </c>
      <c r="C6" s="38" t="s">
        <v>4</v>
      </c>
      <c r="D6" s="39" t="s">
        <v>5</v>
      </c>
      <c r="E6" s="39" t="s">
        <v>6</v>
      </c>
      <c r="F6" s="40" t="s">
        <v>7</v>
      </c>
      <c r="G6" s="40" t="s">
        <v>391</v>
      </c>
      <c r="H6" s="41" t="s">
        <v>114</v>
      </c>
    </row>
    <row r="7" spans="2:8" ht="12.75" customHeight="1" thickBot="1">
      <c r="B7" s="64"/>
      <c r="C7" s="65"/>
      <c r="D7" s="66"/>
      <c r="E7" s="66"/>
      <c r="F7" s="67" t="s">
        <v>10</v>
      </c>
      <c r="G7" s="68"/>
      <c r="H7" s="69" t="s">
        <v>115</v>
      </c>
    </row>
    <row r="8" spans="2:9" ht="15">
      <c r="B8" s="59" t="s">
        <v>118</v>
      </c>
      <c r="C8" s="60" t="s">
        <v>119</v>
      </c>
      <c r="D8" s="61" t="s">
        <v>120</v>
      </c>
      <c r="E8" s="61" t="s">
        <v>121</v>
      </c>
      <c r="F8" s="61" t="s">
        <v>11</v>
      </c>
      <c r="G8" s="62">
        <v>1740</v>
      </c>
      <c r="H8" s="63" t="s">
        <v>12</v>
      </c>
      <c r="I8" s="3"/>
    </row>
    <row r="9" spans="2:9" ht="15">
      <c r="B9" s="42" t="s">
        <v>122</v>
      </c>
      <c r="C9" s="1" t="s">
        <v>123</v>
      </c>
      <c r="D9" s="2" t="s">
        <v>120</v>
      </c>
      <c r="E9" s="2" t="s">
        <v>124</v>
      </c>
      <c r="F9" s="2" t="s">
        <v>11</v>
      </c>
      <c r="G9" s="4">
        <v>5220</v>
      </c>
      <c r="H9" s="43" t="s">
        <v>12</v>
      </c>
      <c r="I9" s="3"/>
    </row>
    <row r="10" spans="2:9" ht="15">
      <c r="B10" s="42" t="s">
        <v>125</v>
      </c>
      <c r="C10" s="1" t="s">
        <v>126</v>
      </c>
      <c r="D10" s="2" t="s">
        <v>120</v>
      </c>
      <c r="E10" s="2" t="s">
        <v>127</v>
      </c>
      <c r="F10" s="2" t="s">
        <v>11</v>
      </c>
      <c r="G10" s="4">
        <v>4408</v>
      </c>
      <c r="H10" s="44" t="s">
        <v>12</v>
      </c>
      <c r="I10" s="3"/>
    </row>
    <row r="11" spans="2:9" ht="15">
      <c r="B11" s="42" t="s">
        <v>128</v>
      </c>
      <c r="C11" s="1" t="s">
        <v>129</v>
      </c>
      <c r="D11" s="2" t="s">
        <v>120</v>
      </c>
      <c r="E11" s="2" t="s">
        <v>130</v>
      </c>
      <c r="F11" s="2" t="s">
        <v>11</v>
      </c>
      <c r="G11" s="4">
        <v>1392</v>
      </c>
      <c r="H11" s="44" t="s">
        <v>12</v>
      </c>
      <c r="I11" s="3"/>
    </row>
    <row r="12" spans="2:9" ht="15">
      <c r="B12" s="42" t="s">
        <v>131</v>
      </c>
      <c r="C12" s="1" t="s">
        <v>132</v>
      </c>
      <c r="D12" s="2" t="s">
        <v>120</v>
      </c>
      <c r="E12" s="2" t="s">
        <v>133</v>
      </c>
      <c r="F12" s="2" t="s">
        <v>11</v>
      </c>
      <c r="G12" s="4">
        <v>1972</v>
      </c>
      <c r="H12" s="44" t="s">
        <v>12</v>
      </c>
      <c r="I12" s="3"/>
    </row>
    <row r="13" spans="2:9" ht="15">
      <c r="B13" s="42" t="s">
        <v>134</v>
      </c>
      <c r="C13" s="1" t="s">
        <v>135</v>
      </c>
      <c r="D13" s="2" t="s">
        <v>120</v>
      </c>
      <c r="E13" s="2" t="s">
        <v>136</v>
      </c>
      <c r="F13" s="2" t="s">
        <v>11</v>
      </c>
      <c r="G13" s="4">
        <v>6380</v>
      </c>
      <c r="H13" s="44" t="s">
        <v>12</v>
      </c>
      <c r="I13" s="3"/>
    </row>
    <row r="14" spans="2:9" ht="15">
      <c r="B14" s="42" t="s">
        <v>134</v>
      </c>
      <c r="C14" s="1" t="s">
        <v>137</v>
      </c>
      <c r="D14" s="2" t="s">
        <v>120</v>
      </c>
      <c r="E14" s="2" t="s">
        <v>138</v>
      </c>
      <c r="F14" s="2" t="s">
        <v>11</v>
      </c>
      <c r="G14" s="4">
        <v>2088</v>
      </c>
      <c r="H14" s="44" t="s">
        <v>12</v>
      </c>
      <c r="I14" s="3"/>
    </row>
    <row r="15" spans="2:9" ht="15">
      <c r="B15" s="42" t="s">
        <v>139</v>
      </c>
      <c r="C15" s="1" t="s">
        <v>140</v>
      </c>
      <c r="D15" s="2" t="s">
        <v>120</v>
      </c>
      <c r="E15" s="2" t="s">
        <v>141</v>
      </c>
      <c r="F15" s="2" t="s">
        <v>11</v>
      </c>
      <c r="G15" s="4">
        <v>3944</v>
      </c>
      <c r="H15" s="44" t="s">
        <v>12</v>
      </c>
      <c r="I15" s="3"/>
    </row>
    <row r="16" spans="2:9" ht="15">
      <c r="B16" s="42" t="s">
        <v>142</v>
      </c>
      <c r="C16" s="1" t="s">
        <v>143</v>
      </c>
      <c r="D16" s="2" t="s">
        <v>120</v>
      </c>
      <c r="E16" s="2" t="s">
        <v>144</v>
      </c>
      <c r="F16" s="2" t="s">
        <v>11</v>
      </c>
      <c r="G16" s="4">
        <v>7540</v>
      </c>
      <c r="H16" s="44" t="s">
        <v>12</v>
      </c>
      <c r="I16" s="3"/>
    </row>
    <row r="17" spans="2:9" ht="15">
      <c r="B17" s="42" t="s">
        <v>142</v>
      </c>
      <c r="C17" s="1" t="s">
        <v>145</v>
      </c>
      <c r="D17" s="2" t="s">
        <v>120</v>
      </c>
      <c r="E17" s="2" t="s">
        <v>146</v>
      </c>
      <c r="F17" s="2" t="s">
        <v>11</v>
      </c>
      <c r="G17" s="4">
        <v>9860</v>
      </c>
      <c r="H17" s="44" t="s">
        <v>12</v>
      </c>
      <c r="I17" s="3"/>
    </row>
    <row r="18" spans="2:9" ht="15">
      <c r="B18" s="42" t="s">
        <v>147</v>
      </c>
      <c r="C18" s="1" t="s">
        <v>148</v>
      </c>
      <c r="D18" s="2" t="s">
        <v>120</v>
      </c>
      <c r="E18" s="2" t="s">
        <v>149</v>
      </c>
      <c r="F18" s="2" t="s">
        <v>11</v>
      </c>
      <c r="G18" s="4">
        <v>2900</v>
      </c>
      <c r="H18" s="44" t="s">
        <v>12</v>
      </c>
      <c r="I18" s="3"/>
    </row>
    <row r="19" spans="2:9" ht="15.75" thickBot="1">
      <c r="B19" s="42" t="s">
        <v>150</v>
      </c>
      <c r="C19" s="1" t="s">
        <v>151</v>
      </c>
      <c r="D19" s="2" t="s">
        <v>120</v>
      </c>
      <c r="E19" s="2" t="s">
        <v>152</v>
      </c>
      <c r="F19" s="2" t="s">
        <v>11</v>
      </c>
      <c r="G19" s="4">
        <v>1740</v>
      </c>
      <c r="H19" s="44" t="s">
        <v>12</v>
      </c>
      <c r="I19" s="35">
        <f>SUM(G8:G19)</f>
        <v>49184</v>
      </c>
    </row>
    <row r="20" spans="2:8" ht="15.75" thickTop="1">
      <c r="B20" s="74"/>
      <c r="C20" s="70"/>
      <c r="D20" s="71"/>
      <c r="E20" s="71"/>
      <c r="F20" s="72"/>
      <c r="G20" s="73"/>
      <c r="H20" s="45"/>
    </row>
    <row r="21" spans="2:8" ht="15">
      <c r="B21" s="46" t="s">
        <v>13</v>
      </c>
      <c r="C21" s="5" t="s">
        <v>14</v>
      </c>
      <c r="D21" s="6" t="s">
        <v>15</v>
      </c>
      <c r="E21" s="6" t="s">
        <v>16</v>
      </c>
      <c r="F21" s="8" t="s">
        <v>17</v>
      </c>
      <c r="G21" s="9">
        <v>4720</v>
      </c>
      <c r="H21" s="47" t="s">
        <v>12</v>
      </c>
    </row>
    <row r="22" spans="2:8" ht="15">
      <c r="B22" s="46" t="s">
        <v>18</v>
      </c>
      <c r="C22" s="5" t="s">
        <v>19</v>
      </c>
      <c r="D22" s="6" t="s">
        <v>20</v>
      </c>
      <c r="E22" s="6" t="s">
        <v>21</v>
      </c>
      <c r="F22" s="8" t="s">
        <v>17</v>
      </c>
      <c r="G22" s="9">
        <v>6018</v>
      </c>
      <c r="H22" s="47" t="s">
        <v>12</v>
      </c>
    </row>
    <row r="23" spans="2:8" ht="15">
      <c r="B23" s="48" t="s">
        <v>22</v>
      </c>
      <c r="C23" s="10" t="s">
        <v>23</v>
      </c>
      <c r="D23" s="11" t="s">
        <v>24</v>
      </c>
      <c r="E23" s="11" t="s">
        <v>25</v>
      </c>
      <c r="F23" s="8" t="s">
        <v>17</v>
      </c>
      <c r="G23" s="12">
        <v>3901.08</v>
      </c>
      <c r="H23" s="47" t="s">
        <v>12</v>
      </c>
    </row>
    <row r="24" spans="2:8" ht="15">
      <c r="B24" s="48" t="s">
        <v>22</v>
      </c>
      <c r="C24" s="10" t="s">
        <v>26</v>
      </c>
      <c r="D24" s="11" t="s">
        <v>24</v>
      </c>
      <c r="E24" s="11" t="s">
        <v>25</v>
      </c>
      <c r="F24" s="8" t="s">
        <v>17</v>
      </c>
      <c r="G24" s="12">
        <v>5900</v>
      </c>
      <c r="H24" s="47" t="s">
        <v>12</v>
      </c>
    </row>
    <row r="25" spans="2:8" ht="15">
      <c r="B25" s="48" t="s">
        <v>27</v>
      </c>
      <c r="C25" s="10" t="s">
        <v>28</v>
      </c>
      <c r="D25" s="11" t="s">
        <v>24</v>
      </c>
      <c r="E25" s="13" t="s">
        <v>25</v>
      </c>
      <c r="F25" s="8" t="s">
        <v>17</v>
      </c>
      <c r="G25" s="12">
        <v>5664</v>
      </c>
      <c r="H25" s="47" t="s">
        <v>12</v>
      </c>
    </row>
    <row r="26" spans="2:8" ht="15">
      <c r="B26" s="48" t="s">
        <v>27</v>
      </c>
      <c r="C26" s="10" t="s">
        <v>29</v>
      </c>
      <c r="D26" s="11" t="s">
        <v>24</v>
      </c>
      <c r="E26" s="11" t="s">
        <v>25</v>
      </c>
      <c r="F26" s="8" t="s">
        <v>17</v>
      </c>
      <c r="G26" s="14">
        <v>2625.5</v>
      </c>
      <c r="H26" s="47" t="s">
        <v>12</v>
      </c>
    </row>
    <row r="27" spans="2:8" ht="15">
      <c r="B27" s="48" t="s">
        <v>27</v>
      </c>
      <c r="C27" s="10" t="s">
        <v>30</v>
      </c>
      <c r="D27" s="11" t="s">
        <v>24</v>
      </c>
      <c r="E27" s="11" t="s">
        <v>25</v>
      </c>
      <c r="F27" s="8" t="s">
        <v>17</v>
      </c>
      <c r="G27" s="14">
        <v>3250.9</v>
      </c>
      <c r="H27" s="49" t="s">
        <v>12</v>
      </c>
    </row>
    <row r="28" spans="2:8" ht="15">
      <c r="B28" s="48" t="s">
        <v>31</v>
      </c>
      <c r="C28" s="10" t="s">
        <v>32</v>
      </c>
      <c r="D28" s="11" t="s">
        <v>24</v>
      </c>
      <c r="E28" s="11" t="s">
        <v>33</v>
      </c>
      <c r="F28" s="8" t="s">
        <v>17</v>
      </c>
      <c r="G28" s="14">
        <v>2124</v>
      </c>
      <c r="H28" s="49" t="s">
        <v>12</v>
      </c>
    </row>
    <row r="29" spans="2:8" ht="15">
      <c r="B29" s="48" t="s">
        <v>31</v>
      </c>
      <c r="C29" s="10" t="s">
        <v>34</v>
      </c>
      <c r="D29" s="11" t="s">
        <v>35</v>
      </c>
      <c r="E29" s="11" t="s">
        <v>36</v>
      </c>
      <c r="F29" s="8" t="s">
        <v>17</v>
      </c>
      <c r="G29" s="14">
        <v>2596</v>
      </c>
      <c r="H29" s="49" t="s">
        <v>12</v>
      </c>
    </row>
    <row r="30" spans="2:8" ht="15">
      <c r="B30" s="50" t="s">
        <v>37</v>
      </c>
      <c r="C30" s="1" t="s">
        <v>38</v>
      </c>
      <c r="D30" s="2" t="s">
        <v>24</v>
      </c>
      <c r="E30" s="13" t="s">
        <v>25</v>
      </c>
      <c r="F30" s="8" t="s">
        <v>17</v>
      </c>
      <c r="G30" s="15">
        <v>4956</v>
      </c>
      <c r="H30" s="51" t="s">
        <v>12</v>
      </c>
    </row>
    <row r="31" spans="2:8" ht="15">
      <c r="B31" s="48" t="s">
        <v>37</v>
      </c>
      <c r="C31" s="10" t="s">
        <v>39</v>
      </c>
      <c r="D31" s="11" t="s">
        <v>35</v>
      </c>
      <c r="E31" s="11" t="s">
        <v>40</v>
      </c>
      <c r="F31" s="8" t="s">
        <v>17</v>
      </c>
      <c r="G31" s="12">
        <v>2124</v>
      </c>
      <c r="H31" s="52" t="s">
        <v>12</v>
      </c>
    </row>
    <row r="32" spans="2:9" ht="15.75" thickBot="1">
      <c r="B32" s="48" t="s">
        <v>41</v>
      </c>
      <c r="C32" s="10" t="s">
        <v>42</v>
      </c>
      <c r="D32" s="11" t="s">
        <v>43</v>
      </c>
      <c r="E32" s="11" t="s">
        <v>44</v>
      </c>
      <c r="F32" s="11" t="s">
        <v>17</v>
      </c>
      <c r="G32" s="12">
        <v>4720</v>
      </c>
      <c r="H32" s="52" t="s">
        <v>12</v>
      </c>
      <c r="I32" s="31">
        <f>SUM(G21:G32)</f>
        <v>48599.48</v>
      </c>
    </row>
    <row r="33" spans="2:8" ht="15.75" thickTop="1">
      <c r="B33" s="53"/>
      <c r="C33" s="16"/>
      <c r="D33" s="17"/>
      <c r="E33" s="17"/>
      <c r="F33" s="17"/>
      <c r="G33" s="18"/>
      <c r="H33" s="54"/>
    </row>
    <row r="34" spans="2:8" ht="15">
      <c r="B34" s="48" t="s">
        <v>45</v>
      </c>
      <c r="C34" s="10" t="s">
        <v>46</v>
      </c>
      <c r="D34" s="13" t="s">
        <v>47</v>
      </c>
      <c r="E34" s="19" t="s">
        <v>48</v>
      </c>
      <c r="F34" s="19" t="s">
        <v>49</v>
      </c>
      <c r="G34" s="14">
        <v>5658.1</v>
      </c>
      <c r="H34" s="49" t="s">
        <v>50</v>
      </c>
    </row>
    <row r="35" spans="2:8" ht="15">
      <c r="B35" s="48" t="s">
        <v>51</v>
      </c>
      <c r="C35" s="10" t="s">
        <v>52</v>
      </c>
      <c r="D35" s="13" t="s">
        <v>47</v>
      </c>
      <c r="E35" s="19" t="s">
        <v>53</v>
      </c>
      <c r="F35" s="19" t="s">
        <v>49</v>
      </c>
      <c r="G35" s="14">
        <v>31455</v>
      </c>
      <c r="H35" s="49" t="s">
        <v>54</v>
      </c>
    </row>
    <row r="36" spans="2:8" ht="15">
      <c r="B36" s="48" t="s">
        <v>55</v>
      </c>
      <c r="C36" s="10" t="s">
        <v>56</v>
      </c>
      <c r="D36" s="11" t="s">
        <v>47</v>
      </c>
      <c r="E36" s="11" t="s">
        <v>431</v>
      </c>
      <c r="F36" s="11" t="s">
        <v>49</v>
      </c>
      <c r="G36" s="12">
        <v>2315</v>
      </c>
      <c r="H36" s="47" t="s">
        <v>58</v>
      </c>
    </row>
    <row r="37" spans="2:8" ht="15">
      <c r="B37" s="48" t="s">
        <v>59</v>
      </c>
      <c r="C37" s="10" t="s">
        <v>60</v>
      </c>
      <c r="D37" s="22" t="s">
        <v>47</v>
      </c>
      <c r="E37" s="11" t="s">
        <v>53</v>
      </c>
      <c r="F37" s="11" t="s">
        <v>49</v>
      </c>
      <c r="G37" s="12">
        <v>17344.4</v>
      </c>
      <c r="H37" s="47" t="s">
        <v>61</v>
      </c>
    </row>
    <row r="38" spans="2:8" ht="15">
      <c r="B38" s="48" t="s">
        <v>62</v>
      </c>
      <c r="C38" s="10" t="s">
        <v>63</v>
      </c>
      <c r="D38" s="22" t="s">
        <v>47</v>
      </c>
      <c r="E38" s="11" t="s">
        <v>53</v>
      </c>
      <c r="F38" s="11" t="s">
        <v>49</v>
      </c>
      <c r="G38" s="12">
        <v>13675.84</v>
      </c>
      <c r="H38" s="47" t="s">
        <v>64</v>
      </c>
    </row>
    <row r="39" spans="2:8" ht="15">
      <c r="B39" s="48" t="s">
        <v>65</v>
      </c>
      <c r="C39" s="10" t="s">
        <v>66</v>
      </c>
      <c r="D39" s="22" t="s">
        <v>47</v>
      </c>
      <c r="E39" s="11" t="s">
        <v>53</v>
      </c>
      <c r="F39" s="11" t="s">
        <v>49</v>
      </c>
      <c r="G39" s="12">
        <v>12781.72</v>
      </c>
      <c r="H39" s="47" t="s">
        <v>67</v>
      </c>
    </row>
    <row r="40" spans="2:9" ht="15.75" thickBot="1">
      <c r="B40" s="50" t="s">
        <v>68</v>
      </c>
      <c r="C40" s="10" t="s">
        <v>69</v>
      </c>
      <c r="D40" s="11" t="s">
        <v>70</v>
      </c>
      <c r="E40" s="11" t="s">
        <v>71</v>
      </c>
      <c r="F40" s="11" t="s">
        <v>17</v>
      </c>
      <c r="G40" s="12">
        <v>4602</v>
      </c>
      <c r="H40" s="52" t="s">
        <v>68</v>
      </c>
      <c r="I40" s="31">
        <f>G34+G35+G36+G37+G38+G39+G40</f>
        <v>87832.06</v>
      </c>
    </row>
    <row r="41" spans="2:8" ht="15.75" thickTop="1">
      <c r="B41" s="216"/>
      <c r="C41" s="131"/>
      <c r="D41" s="17"/>
      <c r="E41" s="17"/>
      <c r="F41" s="17"/>
      <c r="G41" s="18"/>
      <c r="H41" s="54"/>
    </row>
    <row r="42" spans="2:8" s="34" customFormat="1" ht="15">
      <c r="B42" s="80" t="s">
        <v>85</v>
      </c>
      <c r="C42" s="76" t="s">
        <v>86</v>
      </c>
      <c r="D42" s="77" t="s">
        <v>87</v>
      </c>
      <c r="E42" s="77" t="s">
        <v>73</v>
      </c>
      <c r="F42" s="77" t="s">
        <v>17</v>
      </c>
      <c r="G42" s="78">
        <v>7009.2</v>
      </c>
      <c r="H42" s="82" t="s">
        <v>88</v>
      </c>
    </row>
    <row r="43" spans="2:8" s="34" customFormat="1" ht="15">
      <c r="B43" s="80" t="s">
        <v>89</v>
      </c>
      <c r="C43" s="76" t="s">
        <v>90</v>
      </c>
      <c r="D43" s="77" t="s">
        <v>87</v>
      </c>
      <c r="E43" s="77" t="s">
        <v>73</v>
      </c>
      <c r="F43" s="77" t="s">
        <v>17</v>
      </c>
      <c r="G43" s="78">
        <v>4690.5</v>
      </c>
      <c r="H43" s="82" t="s">
        <v>91</v>
      </c>
    </row>
    <row r="44" spans="2:8" s="34" customFormat="1" ht="15">
      <c r="B44" s="80" t="s">
        <v>274</v>
      </c>
      <c r="C44" s="76" t="s">
        <v>275</v>
      </c>
      <c r="D44" s="77" t="s">
        <v>87</v>
      </c>
      <c r="E44" s="77" t="s">
        <v>73</v>
      </c>
      <c r="F44" s="77" t="s">
        <v>17</v>
      </c>
      <c r="G44" s="78">
        <v>3923.5</v>
      </c>
      <c r="H44" s="82" t="s">
        <v>276</v>
      </c>
    </row>
    <row r="45" spans="2:8" s="34" customFormat="1" ht="15">
      <c r="B45" s="80" t="s">
        <v>277</v>
      </c>
      <c r="C45" s="76" t="s">
        <v>278</v>
      </c>
      <c r="D45" s="77" t="s">
        <v>87</v>
      </c>
      <c r="E45" s="77" t="s">
        <v>73</v>
      </c>
      <c r="F45" s="81" t="s">
        <v>17</v>
      </c>
      <c r="G45" s="78">
        <v>5294.66</v>
      </c>
      <c r="H45" s="82" t="s">
        <v>276</v>
      </c>
    </row>
    <row r="46" spans="2:9" s="34" customFormat="1" ht="15.75" thickBot="1">
      <c r="B46" s="80" t="s">
        <v>595</v>
      </c>
      <c r="C46" s="76" t="s">
        <v>597</v>
      </c>
      <c r="D46" s="81" t="s">
        <v>551</v>
      </c>
      <c r="E46" s="81" t="s">
        <v>552</v>
      </c>
      <c r="F46" s="209" t="s">
        <v>17</v>
      </c>
      <c r="G46" s="78">
        <v>250</v>
      </c>
      <c r="H46" s="210" t="s">
        <v>12</v>
      </c>
      <c r="I46" s="36">
        <f>SUM(G42:G46)</f>
        <v>21167.86</v>
      </c>
    </row>
    <row r="47" spans="2:9" s="34" customFormat="1" ht="12" customHeight="1" thickTop="1">
      <c r="B47" s="80"/>
      <c r="C47" s="76"/>
      <c r="D47" s="77"/>
      <c r="E47" s="77"/>
      <c r="F47" s="77"/>
      <c r="G47" s="78"/>
      <c r="H47" s="82"/>
      <c r="I47" s="94"/>
    </row>
    <row r="48" spans="2:8" ht="15">
      <c r="B48" s="130"/>
      <c r="C48" s="131"/>
      <c r="D48" s="17"/>
      <c r="E48" s="17"/>
      <c r="F48" s="17"/>
      <c r="G48" s="18"/>
      <c r="H48" s="54"/>
    </row>
    <row r="49" spans="2:9" s="34" customFormat="1" ht="15">
      <c r="B49" s="80" t="s">
        <v>395</v>
      </c>
      <c r="C49" s="91" t="s">
        <v>392</v>
      </c>
      <c r="D49" s="77" t="s">
        <v>393</v>
      </c>
      <c r="E49" s="77" t="s">
        <v>394</v>
      </c>
      <c r="F49" s="81" t="s">
        <v>11</v>
      </c>
      <c r="G49" s="92">
        <v>16890.52</v>
      </c>
      <c r="H49" s="217" t="s">
        <v>395</v>
      </c>
      <c r="I49" s="207"/>
    </row>
    <row r="50" spans="2:9" s="34" customFormat="1" ht="15">
      <c r="B50" s="80" t="s">
        <v>504</v>
      </c>
      <c r="C50" s="91" t="s">
        <v>507</v>
      </c>
      <c r="D50" s="77" t="s">
        <v>491</v>
      </c>
      <c r="E50" s="77" t="s">
        <v>508</v>
      </c>
      <c r="F50" s="229" t="s">
        <v>319</v>
      </c>
      <c r="G50" s="92">
        <v>30000</v>
      </c>
      <c r="H50" s="220"/>
      <c r="I50" s="94"/>
    </row>
    <row r="51" spans="2:8" s="34" customFormat="1" ht="15">
      <c r="B51" s="80" t="s">
        <v>407</v>
      </c>
      <c r="C51" s="91" t="s">
        <v>540</v>
      </c>
      <c r="D51" s="77" t="s">
        <v>541</v>
      </c>
      <c r="E51" s="77" t="s">
        <v>542</v>
      </c>
      <c r="F51" s="228" t="s">
        <v>543</v>
      </c>
      <c r="G51" s="92">
        <v>481900</v>
      </c>
      <c r="H51" s="82" t="s">
        <v>12</v>
      </c>
    </row>
    <row r="52" spans="2:9" s="34" customFormat="1" ht="15">
      <c r="B52" s="80" t="s">
        <v>396</v>
      </c>
      <c r="C52" s="76" t="s">
        <v>397</v>
      </c>
      <c r="D52" s="77" t="s">
        <v>242</v>
      </c>
      <c r="E52" s="77" t="s">
        <v>398</v>
      </c>
      <c r="F52" s="77" t="s">
        <v>244</v>
      </c>
      <c r="G52" s="78">
        <v>128993.67</v>
      </c>
      <c r="H52" s="82" t="s">
        <v>12</v>
      </c>
      <c r="I52" s="207"/>
    </row>
    <row r="53" spans="2:9" s="34" customFormat="1" ht="15">
      <c r="B53" s="80" t="s">
        <v>396</v>
      </c>
      <c r="C53" s="76" t="s">
        <v>399</v>
      </c>
      <c r="D53" s="77" t="s">
        <v>242</v>
      </c>
      <c r="E53" s="77" t="s">
        <v>246</v>
      </c>
      <c r="F53" s="77" t="s">
        <v>247</v>
      </c>
      <c r="G53" s="78">
        <v>3752.69</v>
      </c>
      <c r="H53" s="79" t="s">
        <v>12</v>
      </c>
      <c r="I53" s="207"/>
    </row>
    <row r="54" spans="2:9" s="34" customFormat="1" ht="15">
      <c r="B54" s="80" t="s">
        <v>396</v>
      </c>
      <c r="C54" s="76" t="s">
        <v>400</v>
      </c>
      <c r="D54" s="77" t="s">
        <v>242</v>
      </c>
      <c r="E54" s="77" t="s">
        <v>401</v>
      </c>
      <c r="F54" s="77" t="s">
        <v>244</v>
      </c>
      <c r="G54" s="78">
        <v>128646.12</v>
      </c>
      <c r="H54" s="79" t="s">
        <v>12</v>
      </c>
      <c r="I54" s="207"/>
    </row>
    <row r="55" spans="2:9" s="34" customFormat="1" ht="15">
      <c r="B55" s="80" t="s">
        <v>492</v>
      </c>
      <c r="C55" s="76" t="s">
        <v>493</v>
      </c>
      <c r="D55" s="77" t="s">
        <v>242</v>
      </c>
      <c r="E55" s="77" t="s">
        <v>494</v>
      </c>
      <c r="F55" s="77" t="s">
        <v>247</v>
      </c>
      <c r="G55" s="78">
        <v>2712.6</v>
      </c>
      <c r="H55" s="79" t="s">
        <v>12</v>
      </c>
      <c r="I55" s="207"/>
    </row>
    <row r="56" spans="2:9" s="34" customFormat="1" ht="15">
      <c r="B56" s="80" t="s">
        <v>492</v>
      </c>
      <c r="C56" s="76" t="s">
        <v>514</v>
      </c>
      <c r="D56" s="77" t="s">
        <v>242</v>
      </c>
      <c r="E56" s="77" t="s">
        <v>401</v>
      </c>
      <c r="F56" s="77" t="s">
        <v>244</v>
      </c>
      <c r="G56" s="78">
        <v>118987.21</v>
      </c>
      <c r="H56" s="79" t="s">
        <v>12</v>
      </c>
      <c r="I56" s="207"/>
    </row>
    <row r="57" spans="2:9" s="34" customFormat="1" ht="15">
      <c r="B57" s="80" t="s">
        <v>492</v>
      </c>
      <c r="C57" s="76" t="s">
        <v>518</v>
      </c>
      <c r="D57" s="77" t="s">
        <v>242</v>
      </c>
      <c r="E57" s="77" t="s">
        <v>398</v>
      </c>
      <c r="F57" s="77" t="s">
        <v>244</v>
      </c>
      <c r="G57" s="78">
        <v>103100.13</v>
      </c>
      <c r="H57" s="79" t="s">
        <v>12</v>
      </c>
      <c r="I57" s="94"/>
    </row>
    <row r="58" spans="2:9" s="34" customFormat="1" ht="15" customHeight="1">
      <c r="B58" s="80" t="s">
        <v>473</v>
      </c>
      <c r="C58" s="147" t="s">
        <v>476</v>
      </c>
      <c r="D58" s="147" t="s">
        <v>477</v>
      </c>
      <c r="E58" s="77" t="s">
        <v>478</v>
      </c>
      <c r="F58" s="81" t="s">
        <v>509</v>
      </c>
      <c r="G58" s="153">
        <v>1369</v>
      </c>
      <c r="H58" s="152" t="s">
        <v>479</v>
      </c>
      <c r="I58" s="94"/>
    </row>
    <row r="59" spans="2:9" s="34" customFormat="1" ht="15" customHeight="1">
      <c r="B59" s="80" t="s">
        <v>473</v>
      </c>
      <c r="C59" s="147" t="s">
        <v>475</v>
      </c>
      <c r="D59" s="147" t="s">
        <v>477</v>
      </c>
      <c r="E59" s="77" t="s">
        <v>478</v>
      </c>
      <c r="F59" s="81" t="s">
        <v>509</v>
      </c>
      <c r="G59" s="153">
        <v>1481</v>
      </c>
      <c r="H59" s="152" t="s">
        <v>479</v>
      </c>
      <c r="I59" s="94"/>
    </row>
    <row r="60" spans="2:9" s="34" customFormat="1" ht="15" customHeight="1">
      <c r="B60" s="80" t="s">
        <v>473</v>
      </c>
      <c r="C60" s="147" t="s">
        <v>474</v>
      </c>
      <c r="D60" s="147" t="s">
        <v>477</v>
      </c>
      <c r="E60" s="77" t="s">
        <v>478</v>
      </c>
      <c r="F60" s="81" t="s">
        <v>509</v>
      </c>
      <c r="G60" s="153">
        <v>1478</v>
      </c>
      <c r="H60" s="152" t="s">
        <v>479</v>
      </c>
      <c r="I60" s="94"/>
    </row>
    <row r="61" spans="2:9" s="34" customFormat="1" ht="15" customHeight="1">
      <c r="B61" s="80" t="s">
        <v>511</v>
      </c>
      <c r="C61" s="147" t="s">
        <v>512</v>
      </c>
      <c r="D61" s="142" t="s">
        <v>510</v>
      </c>
      <c r="E61" s="81" t="s">
        <v>513</v>
      </c>
      <c r="F61" s="229" t="s">
        <v>194</v>
      </c>
      <c r="G61" s="153">
        <v>7080</v>
      </c>
      <c r="H61" s="152" t="s">
        <v>12</v>
      </c>
      <c r="I61" s="207"/>
    </row>
    <row r="62" spans="2:9" s="34" customFormat="1" ht="15" customHeight="1">
      <c r="B62" s="80" t="s">
        <v>402</v>
      </c>
      <c r="C62" s="76" t="s">
        <v>403</v>
      </c>
      <c r="D62" s="81" t="s">
        <v>404</v>
      </c>
      <c r="E62" s="81" t="s">
        <v>405</v>
      </c>
      <c r="F62" s="81" t="s">
        <v>406</v>
      </c>
      <c r="G62" s="117">
        <v>71492.71</v>
      </c>
      <c r="H62" s="79" t="s">
        <v>407</v>
      </c>
      <c r="I62" s="94"/>
    </row>
    <row r="63" spans="2:9" s="34" customFormat="1" ht="15">
      <c r="B63" s="80" t="s">
        <v>455</v>
      </c>
      <c r="C63" s="211" t="s">
        <v>453</v>
      </c>
      <c r="D63" s="147" t="s">
        <v>404</v>
      </c>
      <c r="E63" s="77" t="s">
        <v>405</v>
      </c>
      <c r="F63" s="81" t="s">
        <v>406</v>
      </c>
      <c r="G63" s="230">
        <v>128125.76</v>
      </c>
      <c r="H63" s="152" t="s">
        <v>408</v>
      </c>
      <c r="I63" s="94"/>
    </row>
    <row r="64" spans="2:9" s="34" customFormat="1" ht="15">
      <c r="B64" s="80" t="s">
        <v>457</v>
      </c>
      <c r="C64" s="212" t="s">
        <v>460</v>
      </c>
      <c r="D64" s="147" t="s">
        <v>462</v>
      </c>
      <c r="E64" s="77" t="s">
        <v>465</v>
      </c>
      <c r="F64" s="81" t="s">
        <v>406</v>
      </c>
      <c r="G64" s="230">
        <v>2277.09</v>
      </c>
      <c r="H64" s="152" t="s">
        <v>467</v>
      </c>
      <c r="I64" s="94"/>
    </row>
    <row r="65" spans="2:9" s="34" customFormat="1" ht="15">
      <c r="B65" s="80" t="s">
        <v>457</v>
      </c>
      <c r="C65" s="212" t="s">
        <v>459</v>
      </c>
      <c r="D65" s="147" t="s">
        <v>462</v>
      </c>
      <c r="E65" s="77" t="s">
        <v>464</v>
      </c>
      <c r="F65" s="81" t="s">
        <v>406</v>
      </c>
      <c r="G65" s="230">
        <v>35467.92</v>
      </c>
      <c r="H65" s="152" t="s">
        <v>467</v>
      </c>
      <c r="I65" s="94"/>
    </row>
    <row r="66" spans="2:9" s="34" customFormat="1" ht="15">
      <c r="B66" s="80" t="s">
        <v>456</v>
      </c>
      <c r="C66" s="212" t="s">
        <v>458</v>
      </c>
      <c r="D66" s="147" t="s">
        <v>461</v>
      </c>
      <c r="E66" s="77" t="s">
        <v>463</v>
      </c>
      <c r="F66" s="81" t="s">
        <v>406</v>
      </c>
      <c r="G66" s="230">
        <v>842.13</v>
      </c>
      <c r="H66" s="152" t="s">
        <v>466</v>
      </c>
      <c r="I66" s="94"/>
    </row>
    <row r="67" spans="2:9" s="34" customFormat="1" ht="15">
      <c r="B67" s="80" t="s">
        <v>504</v>
      </c>
      <c r="C67" s="212" t="s">
        <v>505</v>
      </c>
      <c r="D67" s="142" t="s">
        <v>461</v>
      </c>
      <c r="E67" s="81" t="s">
        <v>506</v>
      </c>
      <c r="F67" s="81" t="s">
        <v>406</v>
      </c>
      <c r="G67" s="230">
        <v>11880.45</v>
      </c>
      <c r="H67" s="152"/>
      <c r="I67" s="94"/>
    </row>
    <row r="68" spans="2:9" s="34" customFormat="1" ht="15">
      <c r="B68" s="80" t="s">
        <v>414</v>
      </c>
      <c r="C68" s="76" t="s">
        <v>415</v>
      </c>
      <c r="D68" s="81" t="s">
        <v>412</v>
      </c>
      <c r="E68" s="81" t="s">
        <v>225</v>
      </c>
      <c r="F68" s="88" t="s">
        <v>226</v>
      </c>
      <c r="G68" s="78">
        <v>6000.01</v>
      </c>
      <c r="H68" s="79" t="s">
        <v>416</v>
      </c>
      <c r="I68" s="124"/>
    </row>
    <row r="69" spans="2:9" s="34" customFormat="1" ht="15">
      <c r="B69" s="80" t="s">
        <v>402</v>
      </c>
      <c r="C69" s="76" t="s">
        <v>411</v>
      </c>
      <c r="D69" s="81" t="s">
        <v>412</v>
      </c>
      <c r="E69" s="81" t="s">
        <v>225</v>
      </c>
      <c r="F69" s="88" t="s">
        <v>226</v>
      </c>
      <c r="G69" s="78">
        <v>9500</v>
      </c>
      <c r="H69" s="210" t="s">
        <v>413</v>
      </c>
      <c r="I69" s="124"/>
    </row>
    <row r="70" spans="2:9" s="34" customFormat="1" ht="15">
      <c r="B70" s="80" t="s">
        <v>456</v>
      </c>
      <c r="C70" s="76" t="s">
        <v>547</v>
      </c>
      <c r="D70" s="81" t="s">
        <v>412</v>
      </c>
      <c r="E70" s="81" t="s">
        <v>225</v>
      </c>
      <c r="F70" s="88" t="s">
        <v>226</v>
      </c>
      <c r="G70" s="78">
        <v>6499.99</v>
      </c>
      <c r="H70" s="210" t="s">
        <v>456</v>
      </c>
      <c r="I70" s="124"/>
    </row>
    <row r="71" spans="2:9" s="34" customFormat="1" ht="15">
      <c r="B71" s="80" t="s">
        <v>537</v>
      </c>
      <c r="C71" s="76" t="s">
        <v>548</v>
      </c>
      <c r="D71" s="81" t="s">
        <v>412</v>
      </c>
      <c r="E71" s="81" t="s">
        <v>549</v>
      </c>
      <c r="F71" s="88" t="s">
        <v>226</v>
      </c>
      <c r="G71" s="78">
        <v>4500</v>
      </c>
      <c r="H71" s="210" t="s">
        <v>537</v>
      </c>
      <c r="I71" s="124"/>
    </row>
    <row r="72" spans="2:9" s="34" customFormat="1" ht="15">
      <c r="B72" s="80" t="s">
        <v>596</v>
      </c>
      <c r="C72" s="76" t="s">
        <v>598</v>
      </c>
      <c r="D72" s="81" t="s">
        <v>551</v>
      </c>
      <c r="E72" s="81" t="s">
        <v>552</v>
      </c>
      <c r="F72" s="209" t="s">
        <v>17</v>
      </c>
      <c r="G72" s="78">
        <v>250</v>
      </c>
      <c r="H72" s="210" t="s">
        <v>12</v>
      </c>
      <c r="I72" s="124"/>
    </row>
    <row r="73" spans="2:9" s="34" customFormat="1" ht="15">
      <c r="B73" s="80" t="s">
        <v>504</v>
      </c>
      <c r="C73" s="76" t="s">
        <v>550</v>
      </c>
      <c r="D73" s="81" t="s">
        <v>551</v>
      </c>
      <c r="E73" s="81" t="s">
        <v>552</v>
      </c>
      <c r="F73" s="231" t="s">
        <v>17</v>
      </c>
      <c r="G73" s="78">
        <v>300</v>
      </c>
      <c r="H73" s="210" t="s">
        <v>12</v>
      </c>
      <c r="I73" s="124"/>
    </row>
    <row r="74" spans="2:9" s="34" customFormat="1" ht="15">
      <c r="B74" s="80" t="s">
        <v>553</v>
      </c>
      <c r="C74" s="76" t="s">
        <v>554</v>
      </c>
      <c r="D74" s="81" t="s">
        <v>551</v>
      </c>
      <c r="E74" s="81" t="s">
        <v>552</v>
      </c>
      <c r="F74" s="209" t="s">
        <v>17</v>
      </c>
      <c r="G74" s="78">
        <v>1450</v>
      </c>
      <c r="H74" s="210" t="s">
        <v>12</v>
      </c>
      <c r="I74" s="124"/>
    </row>
    <row r="75" spans="2:9" s="34" customFormat="1" ht="15">
      <c r="B75" s="80" t="s">
        <v>592</v>
      </c>
      <c r="C75" s="76" t="s">
        <v>593</v>
      </c>
      <c r="D75" s="81" t="s">
        <v>551</v>
      </c>
      <c r="E75" s="81" t="s">
        <v>552</v>
      </c>
      <c r="F75" s="209" t="s">
        <v>17</v>
      </c>
      <c r="G75" s="78">
        <v>250</v>
      </c>
      <c r="H75" s="210" t="s">
        <v>12</v>
      </c>
      <c r="I75" s="124"/>
    </row>
    <row r="76" spans="2:9" s="34" customFormat="1" ht="15">
      <c r="B76" s="80" t="s">
        <v>594</v>
      </c>
      <c r="C76" s="76" t="s">
        <v>599</v>
      </c>
      <c r="D76" s="81" t="s">
        <v>551</v>
      </c>
      <c r="E76" s="81" t="s">
        <v>552</v>
      </c>
      <c r="F76" s="209" t="s">
        <v>17</v>
      </c>
      <c r="G76" s="78">
        <v>250</v>
      </c>
      <c r="H76" s="210" t="s">
        <v>12</v>
      </c>
      <c r="I76" s="124"/>
    </row>
    <row r="77" spans="2:9" s="34" customFormat="1" ht="15">
      <c r="B77" s="80" t="s">
        <v>555</v>
      </c>
      <c r="C77" s="76" t="s">
        <v>556</v>
      </c>
      <c r="D77" s="81" t="s">
        <v>551</v>
      </c>
      <c r="E77" s="81" t="s">
        <v>552</v>
      </c>
      <c r="F77" s="209" t="s">
        <v>17</v>
      </c>
      <c r="G77" s="78">
        <v>250</v>
      </c>
      <c r="H77" s="210" t="s">
        <v>12</v>
      </c>
      <c r="I77" s="124"/>
    </row>
    <row r="78" spans="2:9" s="34" customFormat="1" ht="15">
      <c r="B78" s="80" t="s">
        <v>191</v>
      </c>
      <c r="C78" s="76" t="s">
        <v>557</v>
      </c>
      <c r="D78" s="81" t="s">
        <v>551</v>
      </c>
      <c r="E78" s="81" t="s">
        <v>552</v>
      </c>
      <c r="F78" s="209" t="s">
        <v>17</v>
      </c>
      <c r="G78" s="78">
        <v>250</v>
      </c>
      <c r="H78" s="210" t="s">
        <v>12</v>
      </c>
      <c r="I78" s="124"/>
    </row>
    <row r="79" spans="2:9" s="34" customFormat="1" ht="15">
      <c r="B79" s="80" t="s">
        <v>558</v>
      </c>
      <c r="C79" s="76" t="s">
        <v>559</v>
      </c>
      <c r="D79" s="81" t="s">
        <v>551</v>
      </c>
      <c r="E79" s="81" t="s">
        <v>552</v>
      </c>
      <c r="F79" s="209" t="s">
        <v>17</v>
      </c>
      <c r="G79" s="78">
        <v>250</v>
      </c>
      <c r="H79" s="210" t="s">
        <v>12</v>
      </c>
      <c r="I79" s="124"/>
    </row>
    <row r="80" spans="2:9" s="34" customFormat="1" ht="15">
      <c r="B80" s="80" t="s">
        <v>161</v>
      </c>
      <c r="C80" s="76" t="s">
        <v>560</v>
      </c>
      <c r="D80" s="81" t="s">
        <v>551</v>
      </c>
      <c r="E80" s="81" t="s">
        <v>552</v>
      </c>
      <c r="F80" s="209" t="s">
        <v>17</v>
      </c>
      <c r="G80" s="78">
        <v>300</v>
      </c>
      <c r="H80" s="210" t="s">
        <v>12</v>
      </c>
      <c r="I80" s="124"/>
    </row>
    <row r="81" spans="2:9" s="34" customFormat="1" ht="15">
      <c r="B81" s="80" t="s">
        <v>103</v>
      </c>
      <c r="C81" s="76" t="s">
        <v>561</v>
      </c>
      <c r="D81" s="81" t="s">
        <v>551</v>
      </c>
      <c r="E81" s="81" t="s">
        <v>552</v>
      </c>
      <c r="F81" s="209" t="s">
        <v>17</v>
      </c>
      <c r="G81" s="78">
        <v>250</v>
      </c>
      <c r="H81" s="210" t="s">
        <v>12</v>
      </c>
      <c r="I81" s="124"/>
    </row>
    <row r="82" spans="2:9" s="34" customFormat="1" ht="15">
      <c r="B82" s="80" t="s">
        <v>564</v>
      </c>
      <c r="C82" s="76" t="s">
        <v>565</v>
      </c>
      <c r="D82" s="81" t="s">
        <v>551</v>
      </c>
      <c r="E82" s="81" t="s">
        <v>552</v>
      </c>
      <c r="F82" s="209" t="s">
        <v>17</v>
      </c>
      <c r="G82" s="78">
        <v>250</v>
      </c>
      <c r="H82" s="210" t="s">
        <v>12</v>
      </c>
      <c r="I82" s="124"/>
    </row>
    <row r="83" spans="2:9" s="34" customFormat="1" ht="15">
      <c r="B83" s="80" t="s">
        <v>101</v>
      </c>
      <c r="C83" s="76" t="s">
        <v>603</v>
      </c>
      <c r="D83" s="81" t="s">
        <v>551</v>
      </c>
      <c r="E83" s="81" t="s">
        <v>552</v>
      </c>
      <c r="F83" s="209" t="s">
        <v>17</v>
      </c>
      <c r="G83" s="78">
        <v>200</v>
      </c>
      <c r="H83" s="210" t="s">
        <v>12</v>
      </c>
      <c r="I83" s="124"/>
    </row>
    <row r="84" spans="2:9" s="34" customFormat="1" ht="15">
      <c r="B84" s="80" t="s">
        <v>562</v>
      </c>
      <c r="C84" s="76" t="s">
        <v>563</v>
      </c>
      <c r="D84" s="81" t="s">
        <v>551</v>
      </c>
      <c r="E84" s="81" t="s">
        <v>552</v>
      </c>
      <c r="F84" s="209" t="s">
        <v>17</v>
      </c>
      <c r="G84" s="78">
        <v>300</v>
      </c>
      <c r="H84" s="210" t="s">
        <v>12</v>
      </c>
      <c r="I84" s="124"/>
    </row>
    <row r="85" spans="2:9" s="34" customFormat="1" ht="15">
      <c r="B85" s="80" t="s">
        <v>255</v>
      </c>
      <c r="C85" s="76" t="s">
        <v>179</v>
      </c>
      <c r="D85" s="81" t="s">
        <v>551</v>
      </c>
      <c r="E85" s="81" t="s">
        <v>552</v>
      </c>
      <c r="F85" s="209" t="s">
        <v>17</v>
      </c>
      <c r="G85" s="78">
        <v>300</v>
      </c>
      <c r="H85" s="210" t="s">
        <v>12</v>
      </c>
      <c r="I85" s="124"/>
    </row>
    <row r="86" spans="2:9" s="34" customFormat="1" ht="15">
      <c r="B86" s="80" t="s">
        <v>601</v>
      </c>
      <c r="C86" s="76" t="s">
        <v>602</v>
      </c>
      <c r="D86" s="81" t="s">
        <v>551</v>
      </c>
      <c r="E86" s="81" t="s">
        <v>552</v>
      </c>
      <c r="F86" s="209" t="s">
        <v>17</v>
      </c>
      <c r="G86" s="78">
        <v>250</v>
      </c>
      <c r="H86" s="210" t="s">
        <v>12</v>
      </c>
      <c r="I86" s="124"/>
    </row>
    <row r="87" spans="2:9" s="34" customFormat="1" ht="15">
      <c r="B87" s="80" t="s">
        <v>182</v>
      </c>
      <c r="C87" s="76" t="s">
        <v>566</v>
      </c>
      <c r="D87" s="81" t="s">
        <v>551</v>
      </c>
      <c r="E87" s="81" t="s">
        <v>552</v>
      </c>
      <c r="F87" s="209" t="s">
        <v>17</v>
      </c>
      <c r="G87" s="78">
        <v>300</v>
      </c>
      <c r="H87" s="210" t="s">
        <v>12</v>
      </c>
      <c r="I87" s="124"/>
    </row>
    <row r="88" spans="2:9" s="34" customFormat="1" ht="15">
      <c r="B88" s="80" t="s">
        <v>182</v>
      </c>
      <c r="C88" s="76" t="s">
        <v>567</v>
      </c>
      <c r="D88" s="81" t="s">
        <v>551</v>
      </c>
      <c r="E88" s="81" t="s">
        <v>552</v>
      </c>
      <c r="F88" s="209" t="s">
        <v>17</v>
      </c>
      <c r="G88" s="78">
        <v>300</v>
      </c>
      <c r="H88" s="210" t="s">
        <v>12</v>
      </c>
      <c r="I88" s="124"/>
    </row>
    <row r="89" spans="2:9" s="34" customFormat="1" ht="15">
      <c r="B89" s="80" t="s">
        <v>268</v>
      </c>
      <c r="C89" s="76" t="s">
        <v>568</v>
      </c>
      <c r="D89" s="81" t="s">
        <v>551</v>
      </c>
      <c r="E89" s="81" t="s">
        <v>552</v>
      </c>
      <c r="F89" s="209" t="s">
        <v>17</v>
      </c>
      <c r="G89" s="78">
        <v>300</v>
      </c>
      <c r="H89" s="210" t="s">
        <v>12</v>
      </c>
      <c r="I89" s="124"/>
    </row>
    <row r="90" spans="2:9" s="34" customFormat="1" ht="15">
      <c r="B90" s="80" t="s">
        <v>569</v>
      </c>
      <c r="C90" s="76" t="s">
        <v>600</v>
      </c>
      <c r="D90" s="81" t="s">
        <v>551</v>
      </c>
      <c r="E90" s="81" t="s">
        <v>552</v>
      </c>
      <c r="F90" s="209" t="s">
        <v>17</v>
      </c>
      <c r="G90" s="78">
        <v>250</v>
      </c>
      <c r="H90" s="210" t="s">
        <v>12</v>
      </c>
      <c r="I90" s="124"/>
    </row>
    <row r="91" spans="2:9" s="34" customFormat="1" ht="15">
      <c r="B91" s="80" t="s">
        <v>570</v>
      </c>
      <c r="C91" s="76" t="s">
        <v>571</v>
      </c>
      <c r="D91" s="81" t="s">
        <v>551</v>
      </c>
      <c r="E91" s="81" t="s">
        <v>552</v>
      </c>
      <c r="F91" s="209" t="s">
        <v>17</v>
      </c>
      <c r="G91" s="78">
        <v>250</v>
      </c>
      <c r="H91" s="210" t="s">
        <v>12</v>
      </c>
      <c r="I91" s="124"/>
    </row>
    <row r="92" spans="2:9" s="34" customFormat="1" ht="15">
      <c r="B92" s="80" t="s">
        <v>572</v>
      </c>
      <c r="C92" s="76" t="s">
        <v>573</v>
      </c>
      <c r="D92" s="81" t="s">
        <v>551</v>
      </c>
      <c r="E92" s="81" t="s">
        <v>552</v>
      </c>
      <c r="F92" s="209" t="s">
        <v>17</v>
      </c>
      <c r="G92" s="78">
        <v>300</v>
      </c>
      <c r="H92" s="210" t="s">
        <v>12</v>
      </c>
      <c r="I92" s="124"/>
    </row>
    <row r="93" spans="2:9" s="34" customFormat="1" ht="15">
      <c r="B93" s="80" t="s">
        <v>572</v>
      </c>
      <c r="C93" s="76" t="s">
        <v>574</v>
      </c>
      <c r="D93" s="81" t="s">
        <v>551</v>
      </c>
      <c r="E93" s="81" t="s">
        <v>552</v>
      </c>
      <c r="F93" s="209" t="s">
        <v>17</v>
      </c>
      <c r="G93" s="78">
        <v>250</v>
      </c>
      <c r="H93" s="210" t="s">
        <v>12</v>
      </c>
      <c r="I93" s="124"/>
    </row>
    <row r="94" spans="2:9" s="34" customFormat="1" ht="15">
      <c r="B94" s="80" t="s">
        <v>572</v>
      </c>
      <c r="C94" s="76" t="s">
        <v>575</v>
      </c>
      <c r="D94" s="81" t="s">
        <v>551</v>
      </c>
      <c r="E94" s="81" t="s">
        <v>552</v>
      </c>
      <c r="F94" s="209" t="s">
        <v>17</v>
      </c>
      <c r="G94" s="78">
        <v>300</v>
      </c>
      <c r="H94" s="210" t="s">
        <v>12</v>
      </c>
      <c r="I94" s="124"/>
    </row>
    <row r="95" spans="2:9" s="34" customFormat="1" ht="15">
      <c r="B95" s="80" t="s">
        <v>576</v>
      </c>
      <c r="C95" s="76" t="s">
        <v>577</v>
      </c>
      <c r="D95" s="81" t="s">
        <v>551</v>
      </c>
      <c r="E95" s="81" t="s">
        <v>552</v>
      </c>
      <c r="F95" s="209" t="s">
        <v>17</v>
      </c>
      <c r="G95" s="78">
        <v>300</v>
      </c>
      <c r="H95" s="210" t="s">
        <v>12</v>
      </c>
      <c r="I95" s="124"/>
    </row>
    <row r="96" spans="2:9" s="34" customFormat="1" ht="15">
      <c r="B96" s="80" t="s">
        <v>578</v>
      </c>
      <c r="C96" s="76" t="s">
        <v>579</v>
      </c>
      <c r="D96" s="81" t="s">
        <v>551</v>
      </c>
      <c r="E96" s="81" t="s">
        <v>552</v>
      </c>
      <c r="F96" s="209" t="s">
        <v>17</v>
      </c>
      <c r="G96" s="78">
        <v>250</v>
      </c>
      <c r="H96" s="210" t="s">
        <v>12</v>
      </c>
      <c r="I96" s="124"/>
    </row>
    <row r="97" spans="2:9" s="34" customFormat="1" ht="15">
      <c r="B97" s="80" t="s">
        <v>324</v>
      </c>
      <c r="C97" s="76" t="s">
        <v>580</v>
      </c>
      <c r="D97" s="81" t="s">
        <v>551</v>
      </c>
      <c r="E97" s="81" t="s">
        <v>552</v>
      </c>
      <c r="F97" s="209" t="s">
        <v>17</v>
      </c>
      <c r="G97" s="78">
        <v>250</v>
      </c>
      <c r="H97" s="210" t="s">
        <v>12</v>
      </c>
      <c r="I97" s="124"/>
    </row>
    <row r="98" spans="2:9" s="34" customFormat="1" ht="15">
      <c r="B98" s="80" t="s">
        <v>578</v>
      </c>
      <c r="C98" s="76" t="s">
        <v>581</v>
      </c>
      <c r="D98" s="81" t="s">
        <v>551</v>
      </c>
      <c r="E98" s="81" t="s">
        <v>552</v>
      </c>
      <c r="F98" s="209" t="s">
        <v>17</v>
      </c>
      <c r="G98" s="78">
        <v>4000</v>
      </c>
      <c r="H98" s="210" t="s">
        <v>12</v>
      </c>
      <c r="I98" s="124"/>
    </row>
    <row r="99" spans="2:9" s="34" customFormat="1" ht="15">
      <c r="B99" s="80" t="s">
        <v>582</v>
      </c>
      <c r="C99" s="76" t="s">
        <v>583</v>
      </c>
      <c r="D99" s="81" t="s">
        <v>551</v>
      </c>
      <c r="E99" s="81" t="s">
        <v>552</v>
      </c>
      <c r="F99" s="209" t="s">
        <v>17</v>
      </c>
      <c r="G99" s="78">
        <v>4000</v>
      </c>
      <c r="H99" s="210" t="s">
        <v>12</v>
      </c>
      <c r="I99" s="124"/>
    </row>
    <row r="100" spans="2:9" s="34" customFormat="1" ht="15">
      <c r="B100" s="80" t="s">
        <v>584</v>
      </c>
      <c r="C100" s="76" t="s">
        <v>585</v>
      </c>
      <c r="D100" s="81" t="s">
        <v>551</v>
      </c>
      <c r="E100" s="81" t="s">
        <v>552</v>
      </c>
      <c r="F100" s="209" t="s">
        <v>17</v>
      </c>
      <c r="G100" s="78">
        <v>4000</v>
      </c>
      <c r="H100" s="210" t="s">
        <v>12</v>
      </c>
      <c r="I100" s="124"/>
    </row>
    <row r="101" spans="2:9" s="34" customFormat="1" ht="15">
      <c r="B101" s="80" t="s">
        <v>586</v>
      </c>
      <c r="C101" s="76" t="s">
        <v>230</v>
      </c>
      <c r="D101" s="81" t="s">
        <v>551</v>
      </c>
      <c r="E101" s="81" t="s">
        <v>552</v>
      </c>
      <c r="F101" s="209" t="s">
        <v>17</v>
      </c>
      <c r="G101" s="78">
        <v>300</v>
      </c>
      <c r="H101" s="210" t="s">
        <v>12</v>
      </c>
      <c r="I101" s="124"/>
    </row>
    <row r="102" spans="2:9" s="34" customFormat="1" ht="15">
      <c r="B102" s="80" t="s">
        <v>448</v>
      </c>
      <c r="C102" s="76" t="s">
        <v>587</v>
      </c>
      <c r="D102" s="81" t="s">
        <v>551</v>
      </c>
      <c r="E102" s="81" t="s">
        <v>552</v>
      </c>
      <c r="F102" s="209" t="s">
        <v>17</v>
      </c>
      <c r="G102" s="78">
        <v>250</v>
      </c>
      <c r="H102" s="210" t="s">
        <v>12</v>
      </c>
      <c r="I102" s="124"/>
    </row>
    <row r="103" spans="2:9" s="34" customFormat="1" ht="15">
      <c r="B103" s="80" t="s">
        <v>586</v>
      </c>
      <c r="C103" s="76" t="s">
        <v>236</v>
      </c>
      <c r="D103" s="81" t="s">
        <v>551</v>
      </c>
      <c r="E103" s="81" t="s">
        <v>552</v>
      </c>
      <c r="F103" s="209" t="s">
        <v>17</v>
      </c>
      <c r="G103" s="78">
        <v>300</v>
      </c>
      <c r="H103" s="210" t="s">
        <v>12</v>
      </c>
      <c r="I103" s="124"/>
    </row>
    <row r="104" spans="2:9" s="34" customFormat="1" ht="15">
      <c r="B104" s="80" t="s">
        <v>445</v>
      </c>
      <c r="C104" s="76" t="s">
        <v>588</v>
      </c>
      <c r="D104" s="81" t="s">
        <v>551</v>
      </c>
      <c r="E104" s="81" t="s">
        <v>552</v>
      </c>
      <c r="F104" s="209" t="s">
        <v>17</v>
      </c>
      <c r="G104" s="78">
        <v>250</v>
      </c>
      <c r="H104" s="210" t="s">
        <v>12</v>
      </c>
      <c r="I104" s="124"/>
    </row>
    <row r="105" spans="2:9" s="34" customFormat="1" ht="15">
      <c r="B105" s="80" t="s">
        <v>589</v>
      </c>
      <c r="C105" s="76" t="s">
        <v>590</v>
      </c>
      <c r="D105" s="81" t="s">
        <v>551</v>
      </c>
      <c r="E105" s="81" t="s">
        <v>552</v>
      </c>
      <c r="F105" s="209" t="s">
        <v>17</v>
      </c>
      <c r="G105" s="78">
        <v>250</v>
      </c>
      <c r="H105" s="210" t="s">
        <v>12</v>
      </c>
      <c r="I105" s="124"/>
    </row>
    <row r="106" spans="2:9" s="34" customFormat="1" ht="15">
      <c r="B106" s="80" t="s">
        <v>402</v>
      </c>
      <c r="C106" s="76" t="s">
        <v>591</v>
      </c>
      <c r="D106" s="81" t="s">
        <v>551</v>
      </c>
      <c r="E106" s="81" t="s">
        <v>552</v>
      </c>
      <c r="F106" s="209" t="s">
        <v>17</v>
      </c>
      <c r="G106" s="78">
        <v>250</v>
      </c>
      <c r="H106" s="210" t="s">
        <v>12</v>
      </c>
      <c r="I106" s="124"/>
    </row>
    <row r="107" spans="2:9" s="34" customFormat="1" ht="15">
      <c r="B107" s="80" t="s">
        <v>417</v>
      </c>
      <c r="C107" s="76" t="s">
        <v>418</v>
      </c>
      <c r="D107" s="81" t="s">
        <v>419</v>
      </c>
      <c r="E107" s="81" t="s">
        <v>420</v>
      </c>
      <c r="F107" s="88" t="s">
        <v>279</v>
      </c>
      <c r="G107" s="78">
        <v>6141.9</v>
      </c>
      <c r="H107" s="79" t="s">
        <v>421</v>
      </c>
      <c r="I107" s="205"/>
    </row>
    <row r="108" spans="2:9" s="34" customFormat="1" ht="15">
      <c r="B108" s="80" t="s">
        <v>422</v>
      </c>
      <c r="C108" s="76" t="s">
        <v>432</v>
      </c>
      <c r="D108" s="81" t="s">
        <v>419</v>
      </c>
      <c r="E108" s="81" t="s">
        <v>433</v>
      </c>
      <c r="F108" s="88" t="s">
        <v>83</v>
      </c>
      <c r="G108" s="78">
        <v>7361.49</v>
      </c>
      <c r="H108" s="79" t="s">
        <v>421</v>
      </c>
      <c r="I108" s="205"/>
    </row>
    <row r="109" spans="2:9" s="34" customFormat="1" ht="15">
      <c r="B109" s="80" t="s">
        <v>422</v>
      </c>
      <c r="C109" s="76" t="s">
        <v>434</v>
      </c>
      <c r="D109" s="81" t="s">
        <v>419</v>
      </c>
      <c r="E109" s="81" t="s">
        <v>435</v>
      </c>
      <c r="F109" s="88" t="s">
        <v>436</v>
      </c>
      <c r="G109" s="78">
        <v>12168.8</v>
      </c>
      <c r="H109" s="79" t="s">
        <v>421</v>
      </c>
      <c r="I109" s="205"/>
    </row>
    <row r="110" spans="2:9" s="34" customFormat="1" ht="15">
      <c r="B110" s="80" t="s">
        <v>422</v>
      </c>
      <c r="C110" s="76" t="s">
        <v>437</v>
      </c>
      <c r="D110" s="81" t="s">
        <v>438</v>
      </c>
      <c r="E110" s="81" t="s">
        <v>439</v>
      </c>
      <c r="F110" s="88" t="s">
        <v>436</v>
      </c>
      <c r="G110" s="232">
        <v>-8850</v>
      </c>
      <c r="H110" s="79" t="s">
        <v>12</v>
      </c>
      <c r="I110" s="205"/>
    </row>
    <row r="111" spans="2:9" s="34" customFormat="1" ht="15">
      <c r="B111" s="80" t="s">
        <v>422</v>
      </c>
      <c r="C111" s="76" t="s">
        <v>440</v>
      </c>
      <c r="D111" s="81" t="s">
        <v>438</v>
      </c>
      <c r="E111" s="81" t="s">
        <v>441</v>
      </c>
      <c r="F111" s="88" t="s">
        <v>436</v>
      </c>
      <c r="G111" s="232">
        <v>-1695</v>
      </c>
      <c r="H111" s="79" t="s">
        <v>12</v>
      </c>
      <c r="I111" s="205"/>
    </row>
    <row r="112" spans="2:9" s="34" customFormat="1" ht="15">
      <c r="B112" s="80" t="s">
        <v>442</v>
      </c>
      <c r="C112" s="76" t="s">
        <v>443</v>
      </c>
      <c r="D112" s="81" t="s">
        <v>419</v>
      </c>
      <c r="E112" s="81" t="s">
        <v>444</v>
      </c>
      <c r="F112" s="88" t="s">
        <v>367</v>
      </c>
      <c r="G112" s="78">
        <v>3650</v>
      </c>
      <c r="H112" s="79" t="s">
        <v>421</v>
      </c>
      <c r="I112" s="205"/>
    </row>
    <row r="113" spans="2:9" s="34" customFormat="1" ht="15">
      <c r="B113" s="80" t="s">
        <v>445</v>
      </c>
      <c r="C113" s="76" t="s">
        <v>446</v>
      </c>
      <c r="D113" s="81" t="s">
        <v>419</v>
      </c>
      <c r="E113" s="81" t="s">
        <v>450</v>
      </c>
      <c r="F113" s="88" t="s">
        <v>447</v>
      </c>
      <c r="G113" s="78">
        <v>9558</v>
      </c>
      <c r="H113" s="79" t="s">
        <v>421</v>
      </c>
      <c r="I113" s="205"/>
    </row>
    <row r="114" spans="2:9" s="34" customFormat="1" ht="15">
      <c r="B114" s="80" t="s">
        <v>448</v>
      </c>
      <c r="C114" s="76" t="s">
        <v>449</v>
      </c>
      <c r="D114" s="81" t="s">
        <v>419</v>
      </c>
      <c r="E114" s="81" t="s">
        <v>450</v>
      </c>
      <c r="F114" s="88" t="s">
        <v>447</v>
      </c>
      <c r="G114" s="78">
        <v>3382.4</v>
      </c>
      <c r="H114" s="79" t="s">
        <v>421</v>
      </c>
      <c r="I114" s="205"/>
    </row>
    <row r="115" spans="2:9" s="34" customFormat="1" ht="15">
      <c r="B115" s="80" t="s">
        <v>448</v>
      </c>
      <c r="C115" s="76" t="s">
        <v>451</v>
      </c>
      <c r="D115" s="81" t="s">
        <v>438</v>
      </c>
      <c r="E115" s="81" t="s">
        <v>452</v>
      </c>
      <c r="F115" s="88" t="s">
        <v>447</v>
      </c>
      <c r="G115" s="232">
        <v>-3044.25</v>
      </c>
      <c r="H115" s="79" t="s">
        <v>12</v>
      </c>
      <c r="I115" s="205"/>
    </row>
    <row r="116" spans="2:9" s="34" customFormat="1" ht="15" customHeight="1">
      <c r="B116" s="75" t="s">
        <v>384</v>
      </c>
      <c r="C116" s="76" t="s">
        <v>390</v>
      </c>
      <c r="D116" s="81" t="s">
        <v>385</v>
      </c>
      <c r="E116" s="81" t="s">
        <v>73</v>
      </c>
      <c r="F116" s="209" t="s">
        <v>17</v>
      </c>
      <c r="G116" s="78">
        <v>38944.91</v>
      </c>
      <c r="H116" s="79" t="s">
        <v>12</v>
      </c>
      <c r="I116" s="94"/>
    </row>
    <row r="117" spans="2:9" s="34" customFormat="1" ht="15">
      <c r="B117" s="80" t="s">
        <v>456</v>
      </c>
      <c r="C117" s="212" t="s">
        <v>468</v>
      </c>
      <c r="D117" s="147" t="s">
        <v>469</v>
      </c>
      <c r="E117" s="77" t="s">
        <v>470</v>
      </c>
      <c r="F117" s="209" t="s">
        <v>471</v>
      </c>
      <c r="G117" s="233">
        <v>15000</v>
      </c>
      <c r="H117" s="152" t="s">
        <v>12</v>
      </c>
      <c r="I117" s="207"/>
    </row>
    <row r="118" spans="2:9" s="34" customFormat="1" ht="15" customHeight="1">
      <c r="B118" s="80" t="s">
        <v>456</v>
      </c>
      <c r="C118" s="212" t="s">
        <v>519</v>
      </c>
      <c r="D118" s="147" t="s">
        <v>472</v>
      </c>
      <c r="E118" s="77" t="s">
        <v>197</v>
      </c>
      <c r="F118" s="209" t="s">
        <v>95</v>
      </c>
      <c r="G118" s="153">
        <v>616</v>
      </c>
      <c r="H118" s="152" t="s">
        <v>12</v>
      </c>
      <c r="I118" s="94"/>
    </row>
    <row r="119" spans="2:9" s="34" customFormat="1" ht="15" customHeight="1">
      <c r="B119" s="80" t="s">
        <v>456</v>
      </c>
      <c r="C119" s="212" t="s">
        <v>520</v>
      </c>
      <c r="D119" s="147" t="s">
        <v>472</v>
      </c>
      <c r="E119" s="77" t="s">
        <v>197</v>
      </c>
      <c r="F119" s="209" t="s">
        <v>95</v>
      </c>
      <c r="G119" s="153">
        <v>396</v>
      </c>
      <c r="H119" s="152" t="s">
        <v>12</v>
      </c>
      <c r="I119" s="94"/>
    </row>
    <row r="120" spans="2:9" s="34" customFormat="1" ht="15" customHeight="1">
      <c r="B120" s="80" t="s">
        <v>456</v>
      </c>
      <c r="C120" s="212" t="s">
        <v>521</v>
      </c>
      <c r="D120" s="147" t="s">
        <v>472</v>
      </c>
      <c r="E120" s="77" t="s">
        <v>197</v>
      </c>
      <c r="F120" s="209" t="s">
        <v>95</v>
      </c>
      <c r="G120" s="153">
        <v>836</v>
      </c>
      <c r="H120" s="152" t="s">
        <v>12</v>
      </c>
      <c r="I120" s="94"/>
    </row>
    <row r="121" spans="2:9" s="34" customFormat="1" ht="15" customHeight="1">
      <c r="B121" s="80" t="s">
        <v>456</v>
      </c>
      <c r="C121" s="212" t="s">
        <v>522</v>
      </c>
      <c r="D121" s="147" t="s">
        <v>472</v>
      </c>
      <c r="E121" s="77" t="s">
        <v>197</v>
      </c>
      <c r="F121" s="209" t="s">
        <v>95</v>
      </c>
      <c r="G121" s="153">
        <v>352</v>
      </c>
      <c r="H121" s="152" t="s">
        <v>12</v>
      </c>
      <c r="I121" s="94"/>
    </row>
    <row r="122" spans="2:9" s="34" customFormat="1" ht="15" customHeight="1">
      <c r="B122" s="80" t="s">
        <v>456</v>
      </c>
      <c r="C122" s="212" t="s">
        <v>523</v>
      </c>
      <c r="D122" s="147" t="s">
        <v>472</v>
      </c>
      <c r="E122" s="77" t="s">
        <v>197</v>
      </c>
      <c r="F122" s="209" t="s">
        <v>95</v>
      </c>
      <c r="G122" s="153">
        <v>1012</v>
      </c>
      <c r="H122" s="152" t="s">
        <v>12</v>
      </c>
      <c r="I122" s="94"/>
    </row>
    <row r="123" spans="2:9" s="34" customFormat="1" ht="15" customHeight="1">
      <c r="B123" s="80" t="s">
        <v>456</v>
      </c>
      <c r="C123" s="212" t="s">
        <v>524</v>
      </c>
      <c r="D123" s="147" t="s">
        <v>472</v>
      </c>
      <c r="E123" s="77" t="s">
        <v>197</v>
      </c>
      <c r="F123" s="209" t="s">
        <v>95</v>
      </c>
      <c r="G123" s="153">
        <v>704</v>
      </c>
      <c r="H123" s="152" t="s">
        <v>12</v>
      </c>
      <c r="I123" s="94"/>
    </row>
    <row r="124" spans="2:9" s="34" customFormat="1" ht="15" customHeight="1">
      <c r="B124" s="80" t="s">
        <v>456</v>
      </c>
      <c r="C124" s="212" t="s">
        <v>525</v>
      </c>
      <c r="D124" s="147" t="s">
        <v>472</v>
      </c>
      <c r="E124" s="77" t="s">
        <v>197</v>
      </c>
      <c r="F124" s="209" t="s">
        <v>95</v>
      </c>
      <c r="G124" s="153">
        <v>440</v>
      </c>
      <c r="H124" s="152" t="s">
        <v>12</v>
      </c>
      <c r="I124" s="94"/>
    </row>
    <row r="125" spans="2:9" s="34" customFormat="1" ht="15" customHeight="1">
      <c r="B125" s="80" t="s">
        <v>456</v>
      </c>
      <c r="C125" s="212" t="s">
        <v>526</v>
      </c>
      <c r="D125" s="147" t="s">
        <v>472</v>
      </c>
      <c r="E125" s="77" t="s">
        <v>197</v>
      </c>
      <c r="F125" s="209" t="s">
        <v>95</v>
      </c>
      <c r="G125" s="153">
        <v>616</v>
      </c>
      <c r="H125" s="152" t="s">
        <v>12</v>
      </c>
      <c r="I125" s="94"/>
    </row>
    <row r="126" spans="2:9" s="34" customFormat="1" ht="15" customHeight="1">
      <c r="B126" s="80" t="s">
        <v>498</v>
      </c>
      <c r="C126" s="212" t="s">
        <v>527</v>
      </c>
      <c r="D126" s="147" t="s">
        <v>472</v>
      </c>
      <c r="E126" s="77" t="s">
        <v>197</v>
      </c>
      <c r="F126" s="209" t="s">
        <v>95</v>
      </c>
      <c r="G126" s="153">
        <v>440</v>
      </c>
      <c r="H126" s="152" t="s">
        <v>12</v>
      </c>
      <c r="I126" s="94"/>
    </row>
    <row r="127" spans="2:9" s="34" customFormat="1" ht="15" customHeight="1">
      <c r="B127" s="80" t="s">
        <v>480</v>
      </c>
      <c r="C127" s="212" t="s">
        <v>528</v>
      </c>
      <c r="D127" s="147" t="s">
        <v>472</v>
      </c>
      <c r="E127" s="77" t="s">
        <v>197</v>
      </c>
      <c r="F127" s="209" t="s">
        <v>95</v>
      </c>
      <c r="G127" s="153">
        <v>792</v>
      </c>
      <c r="H127" s="152" t="s">
        <v>12</v>
      </c>
      <c r="I127" s="94"/>
    </row>
    <row r="128" spans="2:9" s="34" customFormat="1" ht="15" customHeight="1">
      <c r="B128" s="80" t="s">
        <v>484</v>
      </c>
      <c r="C128" s="212" t="s">
        <v>529</v>
      </c>
      <c r="D128" s="147" t="s">
        <v>472</v>
      </c>
      <c r="E128" s="77" t="s">
        <v>197</v>
      </c>
      <c r="F128" s="209" t="s">
        <v>95</v>
      </c>
      <c r="G128" s="153">
        <v>440</v>
      </c>
      <c r="H128" s="152" t="s">
        <v>12</v>
      </c>
      <c r="I128" s="94"/>
    </row>
    <row r="129" spans="2:9" s="34" customFormat="1" ht="15" customHeight="1">
      <c r="B129" s="80" t="s">
        <v>456</v>
      </c>
      <c r="C129" s="212" t="s">
        <v>530</v>
      </c>
      <c r="D129" s="147" t="s">
        <v>472</v>
      </c>
      <c r="E129" s="77" t="s">
        <v>197</v>
      </c>
      <c r="F129" s="209" t="s">
        <v>95</v>
      </c>
      <c r="G129" s="153">
        <v>704</v>
      </c>
      <c r="H129" s="152" t="s">
        <v>12</v>
      </c>
      <c r="I129" s="94"/>
    </row>
    <row r="130" spans="2:9" s="34" customFormat="1" ht="15" customHeight="1">
      <c r="B130" s="80" t="s">
        <v>531</v>
      </c>
      <c r="C130" s="212" t="s">
        <v>532</v>
      </c>
      <c r="D130" s="147" t="s">
        <v>472</v>
      </c>
      <c r="E130" s="77" t="s">
        <v>197</v>
      </c>
      <c r="F130" s="209" t="s">
        <v>95</v>
      </c>
      <c r="G130" s="153">
        <v>572</v>
      </c>
      <c r="H130" s="152" t="s">
        <v>12</v>
      </c>
      <c r="I130" s="94"/>
    </row>
    <row r="131" spans="2:9" s="34" customFormat="1" ht="15" customHeight="1">
      <c r="B131" s="80" t="s">
        <v>533</v>
      </c>
      <c r="C131" s="212" t="s">
        <v>534</v>
      </c>
      <c r="D131" s="147" t="s">
        <v>472</v>
      </c>
      <c r="E131" s="77" t="s">
        <v>197</v>
      </c>
      <c r="F131" s="209" t="s">
        <v>95</v>
      </c>
      <c r="G131" s="153">
        <v>704</v>
      </c>
      <c r="H131" s="152" t="s">
        <v>12</v>
      </c>
      <c r="I131" s="94"/>
    </row>
    <row r="132" spans="2:9" s="34" customFormat="1" ht="15" customHeight="1">
      <c r="B132" s="80" t="s">
        <v>504</v>
      </c>
      <c r="C132" s="212" t="s">
        <v>535</v>
      </c>
      <c r="D132" s="147" t="s">
        <v>472</v>
      </c>
      <c r="E132" s="77" t="s">
        <v>197</v>
      </c>
      <c r="F132" s="209" t="s">
        <v>95</v>
      </c>
      <c r="G132" s="153">
        <v>660</v>
      </c>
      <c r="H132" s="152" t="s">
        <v>12</v>
      </c>
      <c r="I132" s="94"/>
    </row>
    <row r="133" spans="2:9" s="34" customFormat="1" ht="15" customHeight="1">
      <c r="B133" s="80" t="s">
        <v>495</v>
      </c>
      <c r="C133" s="212" t="s">
        <v>536</v>
      </c>
      <c r="D133" s="147" t="s">
        <v>472</v>
      </c>
      <c r="E133" s="77" t="s">
        <v>197</v>
      </c>
      <c r="F133" s="209" t="s">
        <v>95</v>
      </c>
      <c r="G133" s="153">
        <v>704</v>
      </c>
      <c r="H133" s="152" t="s">
        <v>12</v>
      </c>
      <c r="I133" s="94"/>
    </row>
    <row r="134" spans="2:9" s="34" customFormat="1" ht="15" customHeight="1">
      <c r="B134" s="80" t="s">
        <v>537</v>
      </c>
      <c r="C134" s="212" t="s">
        <v>538</v>
      </c>
      <c r="D134" s="147" t="s">
        <v>472</v>
      </c>
      <c r="E134" s="77" t="s">
        <v>197</v>
      </c>
      <c r="F134" s="209" t="s">
        <v>95</v>
      </c>
      <c r="G134" s="153">
        <v>528</v>
      </c>
      <c r="H134" s="152" t="s">
        <v>12</v>
      </c>
      <c r="I134" s="94"/>
    </row>
    <row r="135" spans="2:9" s="34" customFormat="1" ht="15">
      <c r="B135" s="80" t="s">
        <v>480</v>
      </c>
      <c r="C135" s="211" t="s">
        <v>481</v>
      </c>
      <c r="D135" s="88" t="s">
        <v>482</v>
      </c>
      <c r="E135" s="88" t="s">
        <v>483</v>
      </c>
      <c r="F135" s="209" t="s">
        <v>95</v>
      </c>
      <c r="G135" s="234">
        <v>8357.63</v>
      </c>
      <c r="H135" s="152" t="s">
        <v>484</v>
      </c>
      <c r="I135" s="94"/>
    </row>
    <row r="136" spans="2:9" s="34" customFormat="1" ht="15">
      <c r="B136" s="75" t="s">
        <v>74</v>
      </c>
      <c r="C136" s="76" t="s">
        <v>292</v>
      </c>
      <c r="D136" s="77" t="s">
        <v>76</v>
      </c>
      <c r="E136" s="77" t="s">
        <v>77</v>
      </c>
      <c r="F136" s="77" t="s">
        <v>194</v>
      </c>
      <c r="G136" s="78">
        <v>100000</v>
      </c>
      <c r="H136" s="79" t="s">
        <v>12</v>
      </c>
      <c r="I136" s="94"/>
    </row>
    <row r="137" spans="2:9" s="34" customFormat="1" ht="14.25" customHeight="1">
      <c r="B137" s="80" t="s">
        <v>422</v>
      </c>
      <c r="C137" s="76" t="s">
        <v>423</v>
      </c>
      <c r="D137" s="88" t="s">
        <v>424</v>
      </c>
      <c r="E137" s="88" t="s">
        <v>425</v>
      </c>
      <c r="F137" s="88" t="s">
        <v>363</v>
      </c>
      <c r="G137" s="78">
        <v>6900</v>
      </c>
      <c r="H137" s="82" t="s">
        <v>12</v>
      </c>
      <c r="I137" s="124"/>
    </row>
    <row r="138" spans="2:9" s="34" customFormat="1" ht="16.5" customHeight="1">
      <c r="B138" s="80" t="s">
        <v>422</v>
      </c>
      <c r="C138" s="76" t="s">
        <v>427</v>
      </c>
      <c r="D138" s="88" t="s">
        <v>424</v>
      </c>
      <c r="E138" s="88" t="s">
        <v>426</v>
      </c>
      <c r="F138" s="88" t="s">
        <v>363</v>
      </c>
      <c r="G138" s="78">
        <v>17250</v>
      </c>
      <c r="H138" s="96" t="s">
        <v>12</v>
      </c>
      <c r="I138" s="124"/>
    </row>
    <row r="139" spans="2:9" s="34" customFormat="1" ht="15" customHeight="1">
      <c r="B139" s="80" t="s">
        <v>498</v>
      </c>
      <c r="C139" s="88" t="s">
        <v>500</v>
      </c>
      <c r="D139" s="88" t="s">
        <v>497</v>
      </c>
      <c r="E139" s="212" t="s">
        <v>499</v>
      </c>
      <c r="F139" s="227" t="s">
        <v>516</v>
      </c>
      <c r="G139" s="153">
        <v>19470</v>
      </c>
      <c r="H139" s="152"/>
      <c r="I139" s="124"/>
    </row>
    <row r="140" spans="2:9" s="34" customFormat="1" ht="15" customHeight="1">
      <c r="B140" s="80" t="s">
        <v>457</v>
      </c>
      <c r="C140" s="88" t="s">
        <v>502</v>
      </c>
      <c r="D140" s="88" t="s">
        <v>501</v>
      </c>
      <c r="E140" s="212" t="s">
        <v>503</v>
      </c>
      <c r="F140" s="227" t="s">
        <v>516</v>
      </c>
      <c r="G140" s="153">
        <v>31356.56</v>
      </c>
      <c r="H140" s="152"/>
      <c r="I140" s="124"/>
    </row>
    <row r="141" spans="2:9" s="34" customFormat="1" ht="15" customHeight="1">
      <c r="B141" s="80" t="s">
        <v>422</v>
      </c>
      <c r="C141" s="76" t="s">
        <v>428</v>
      </c>
      <c r="D141" s="88" t="s">
        <v>429</v>
      </c>
      <c r="E141" s="88" t="s">
        <v>430</v>
      </c>
      <c r="F141" s="88" t="s">
        <v>363</v>
      </c>
      <c r="G141" s="78">
        <v>12975</v>
      </c>
      <c r="H141" s="96" t="s">
        <v>12</v>
      </c>
      <c r="I141" s="124"/>
    </row>
    <row r="142" spans="2:9" s="34" customFormat="1" ht="15" customHeight="1">
      <c r="B142" s="80" t="s">
        <v>456</v>
      </c>
      <c r="C142" s="212" t="s">
        <v>485</v>
      </c>
      <c r="D142" s="147" t="s">
        <v>487</v>
      </c>
      <c r="E142" s="77" t="s">
        <v>486</v>
      </c>
      <c r="F142" s="227" t="s">
        <v>517</v>
      </c>
      <c r="G142" s="117">
        <v>218552.57</v>
      </c>
      <c r="H142" s="96"/>
      <c r="I142" s="124"/>
    </row>
    <row r="143" spans="2:9" s="34" customFormat="1" ht="17.25" customHeight="1">
      <c r="B143" s="80" t="s">
        <v>251</v>
      </c>
      <c r="C143" s="76" t="s">
        <v>372</v>
      </c>
      <c r="D143" s="108" t="s">
        <v>238</v>
      </c>
      <c r="E143" s="77" t="s">
        <v>73</v>
      </c>
      <c r="F143" s="77" t="s">
        <v>17</v>
      </c>
      <c r="G143" s="78">
        <v>13216</v>
      </c>
      <c r="H143" s="82" t="s">
        <v>12</v>
      </c>
      <c r="I143" s="205"/>
    </row>
    <row r="144" spans="2:9" s="34" customFormat="1" ht="15">
      <c r="B144" s="214" t="s">
        <v>456</v>
      </c>
      <c r="C144" s="147" t="s">
        <v>488</v>
      </c>
      <c r="D144" s="147" t="s">
        <v>490</v>
      </c>
      <c r="E144" s="147" t="s">
        <v>489</v>
      </c>
      <c r="F144" s="227" t="s">
        <v>319</v>
      </c>
      <c r="G144" s="235">
        <v>6666.67</v>
      </c>
      <c r="H144" s="150" t="s">
        <v>12</v>
      </c>
      <c r="I144" s="94"/>
    </row>
    <row r="145" spans="2:9" s="34" customFormat="1" ht="15" customHeight="1">
      <c r="B145" s="75" t="s">
        <v>251</v>
      </c>
      <c r="C145" s="76" t="s">
        <v>265</v>
      </c>
      <c r="D145" s="88" t="s">
        <v>266</v>
      </c>
      <c r="E145" s="88" t="s">
        <v>267</v>
      </c>
      <c r="F145" s="88" t="s">
        <v>279</v>
      </c>
      <c r="G145" s="78">
        <v>2351.74</v>
      </c>
      <c r="H145" s="79" t="s">
        <v>268</v>
      </c>
      <c r="I145" s="205"/>
    </row>
    <row r="146" spans="2:9" s="34" customFormat="1" ht="15" customHeight="1">
      <c r="B146" s="133" t="s">
        <v>323</v>
      </c>
      <c r="C146" s="91" t="s">
        <v>381</v>
      </c>
      <c r="D146" s="88" t="s">
        <v>266</v>
      </c>
      <c r="E146" s="108" t="s">
        <v>382</v>
      </c>
      <c r="F146" s="108" t="s">
        <v>454</v>
      </c>
      <c r="G146" s="92">
        <v>21866.58</v>
      </c>
      <c r="H146" s="236" t="s">
        <v>383</v>
      </c>
      <c r="I146" s="205"/>
    </row>
    <row r="147" spans="2:9" s="34" customFormat="1" ht="15" customHeight="1">
      <c r="B147" s="133" t="s">
        <v>409</v>
      </c>
      <c r="C147" s="91" t="s">
        <v>410</v>
      </c>
      <c r="D147" s="81" t="s">
        <v>321</v>
      </c>
      <c r="E147" s="77" t="s">
        <v>322</v>
      </c>
      <c r="F147" s="77" t="s">
        <v>247</v>
      </c>
      <c r="G147" s="78">
        <v>2765.09</v>
      </c>
      <c r="H147" s="93" t="s">
        <v>12</v>
      </c>
      <c r="I147" s="94"/>
    </row>
    <row r="148" spans="2:9" s="34" customFormat="1" ht="15" customHeight="1">
      <c r="B148" s="133" t="s">
        <v>495</v>
      </c>
      <c r="C148" s="91" t="s">
        <v>496</v>
      </c>
      <c r="D148" s="81" t="s">
        <v>321</v>
      </c>
      <c r="E148" s="81" t="s">
        <v>322</v>
      </c>
      <c r="F148" s="81" t="s">
        <v>247</v>
      </c>
      <c r="G148" s="237">
        <v>2765.36</v>
      </c>
      <c r="H148" s="93" t="s">
        <v>12</v>
      </c>
      <c r="I148" s="94"/>
    </row>
    <row r="149" spans="2:9" s="34" customFormat="1" ht="15">
      <c r="B149" s="90" t="s">
        <v>202</v>
      </c>
      <c r="C149" s="76" t="s">
        <v>284</v>
      </c>
      <c r="D149" s="215" t="s">
        <v>281</v>
      </c>
      <c r="E149" s="81" t="s">
        <v>282</v>
      </c>
      <c r="F149" s="81" t="s">
        <v>283</v>
      </c>
      <c r="G149" s="78">
        <v>156000</v>
      </c>
      <c r="H149" s="93"/>
      <c r="I149" s="221"/>
    </row>
    <row r="150" spans="2:9" s="34" customFormat="1" ht="15.75" thickBot="1">
      <c r="B150" s="80" t="s">
        <v>495</v>
      </c>
      <c r="C150" s="76" t="s">
        <v>544</v>
      </c>
      <c r="D150" s="157" t="s">
        <v>545</v>
      </c>
      <c r="E150" s="77" t="s">
        <v>546</v>
      </c>
      <c r="F150" s="77" t="s">
        <v>95</v>
      </c>
      <c r="G150" s="78">
        <v>9078.32</v>
      </c>
      <c r="H150" s="82"/>
      <c r="I150" s="226">
        <f>SUM(G49:G150)</f>
        <v>2047432.7699999998</v>
      </c>
    </row>
    <row r="151" spans="2:9" ht="18.75" customHeight="1" thickBot="1" thickTop="1">
      <c r="B151" s="222"/>
      <c r="C151" s="223"/>
      <c r="D151" s="224"/>
      <c r="E151" s="224"/>
      <c r="F151" s="224"/>
      <c r="G151" s="208"/>
      <c r="H151" s="225"/>
      <c r="I151" s="29"/>
    </row>
    <row r="152" spans="7:9" ht="19.5" customHeight="1" thickBot="1">
      <c r="G152" s="113">
        <f>I19+I32+I40+I46+I150</f>
        <v>2254216.17</v>
      </c>
      <c r="I152" s="105"/>
    </row>
    <row r="153" spans="7:9" ht="16.5" customHeight="1" thickTop="1">
      <c r="G153" s="175"/>
      <c r="I153" s="105"/>
    </row>
    <row r="154" spans="7:9" ht="15" customHeight="1">
      <c r="G154" s="175"/>
      <c r="I154" s="105"/>
    </row>
    <row r="155" spans="2:9" s="33" customFormat="1" ht="15">
      <c r="B155" s="33" t="s">
        <v>294</v>
      </c>
      <c r="E155" s="132" t="s">
        <v>295</v>
      </c>
      <c r="F155" s="218" t="s">
        <v>296</v>
      </c>
      <c r="G155" s="219"/>
      <c r="I155" s="105"/>
    </row>
    <row r="156" spans="7:9" ht="15">
      <c r="G156" s="97"/>
      <c r="I156" s="30"/>
    </row>
    <row r="157" spans="2:9" ht="15">
      <c r="B157" s="33" t="s">
        <v>286</v>
      </c>
      <c r="C157" s="33"/>
      <c r="D157" s="33"/>
      <c r="E157" s="33" t="s">
        <v>287</v>
      </c>
      <c r="F157" s="33" t="s">
        <v>539</v>
      </c>
      <c r="G157" s="206"/>
      <c r="I157" s="30"/>
    </row>
    <row r="158" spans="2:9" ht="15">
      <c r="B158" s="116" t="s">
        <v>289</v>
      </c>
      <c r="C158" s="116"/>
      <c r="D158" s="116"/>
      <c r="E158" s="116" t="s">
        <v>290</v>
      </c>
      <c r="F158" s="116" t="s">
        <v>604</v>
      </c>
      <c r="G158" s="213"/>
      <c r="H158" s="116"/>
      <c r="I158" s="33"/>
    </row>
    <row r="159" spans="2:7" ht="15">
      <c r="B159" t="s">
        <v>605</v>
      </c>
      <c r="G159" s="34"/>
    </row>
    <row r="160" ht="15">
      <c r="G160" s="34"/>
    </row>
  </sheetData>
  <sheetProtection/>
  <mergeCells count="5">
    <mergeCell ref="B1:H1"/>
    <mergeCell ref="B2:H2"/>
    <mergeCell ref="B3:H3"/>
    <mergeCell ref="B4:H4"/>
    <mergeCell ref="B5:H5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landscape" scale="75" r:id="rId2"/>
  <headerFooter>
    <oddFooter>&amp;R&amp;8&amp;P/&amp;N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05"/>
  <sheetViews>
    <sheetView zoomScalePageLayoutView="0" workbookViewId="0" topLeftCell="A1">
      <selection activeCell="B4" sqref="B4:I4"/>
    </sheetView>
  </sheetViews>
  <sheetFormatPr defaultColWidth="11.421875" defaultRowHeight="15"/>
  <cols>
    <col min="1" max="1" width="1.1484375" style="0" customWidth="1"/>
    <col min="2" max="2" width="8.57421875" style="0" customWidth="1"/>
    <col min="3" max="3" width="17.28125" style="0" customWidth="1"/>
    <col min="4" max="4" width="35.140625" style="0" customWidth="1"/>
    <col min="5" max="5" width="47.140625" style="0" customWidth="1"/>
    <col min="8" max="8" width="13.57421875" style="0" customWidth="1"/>
    <col min="10" max="10" width="12.57421875" style="0" customWidth="1"/>
    <col min="11" max="11" width="10.00390625" style="0" customWidth="1"/>
    <col min="12" max="12" width="22.00390625" style="0" customWidth="1"/>
    <col min="13" max="13" width="14.421875" style="0" customWidth="1"/>
  </cols>
  <sheetData>
    <row r="1" spans="2:9" ht="20.25" customHeight="1">
      <c r="B1" s="238" t="s">
        <v>0</v>
      </c>
      <c r="C1" s="238"/>
      <c r="D1" s="238"/>
      <c r="E1" s="238"/>
      <c r="F1" s="238"/>
      <c r="G1" s="238"/>
      <c r="H1" s="238"/>
      <c r="I1" s="238"/>
    </row>
    <row r="2" spans="2:9" ht="18.75">
      <c r="B2" s="239" t="s">
        <v>1</v>
      </c>
      <c r="C2" s="239"/>
      <c r="D2" s="239"/>
      <c r="E2" s="239"/>
      <c r="F2" s="239"/>
      <c r="G2" s="239"/>
      <c r="H2" s="239"/>
      <c r="I2" s="239"/>
    </row>
    <row r="3" spans="2:9" ht="19.5">
      <c r="B3" s="240" t="s">
        <v>113</v>
      </c>
      <c r="C3" s="241"/>
      <c r="D3" s="241"/>
      <c r="E3" s="241"/>
      <c r="F3" s="241"/>
      <c r="G3" s="241"/>
      <c r="H3" s="241"/>
      <c r="I3" s="241"/>
    </row>
    <row r="4" spans="2:9" ht="19.5">
      <c r="B4" s="240" t="s">
        <v>2</v>
      </c>
      <c r="C4" s="240"/>
      <c r="D4" s="240"/>
      <c r="E4" s="240"/>
      <c r="F4" s="240"/>
      <c r="G4" s="240"/>
      <c r="H4" s="240"/>
      <c r="I4" s="240"/>
    </row>
    <row r="5" spans="2:9" ht="19.5" thickBot="1">
      <c r="B5" s="242" t="s">
        <v>217</v>
      </c>
      <c r="C5" s="242"/>
      <c r="D5" s="242"/>
      <c r="E5" s="242"/>
      <c r="F5" s="242"/>
      <c r="G5" s="242"/>
      <c r="H5" s="242"/>
      <c r="I5" s="242"/>
    </row>
    <row r="6" spans="2:13" s="164" customFormat="1" ht="25.5" customHeight="1">
      <c r="B6" s="159" t="s">
        <v>3</v>
      </c>
      <c r="C6" s="160" t="s">
        <v>4</v>
      </c>
      <c r="D6" s="161" t="s">
        <v>5</v>
      </c>
      <c r="E6" s="161" t="s">
        <v>6</v>
      </c>
      <c r="F6" s="162" t="s">
        <v>7</v>
      </c>
      <c r="G6" s="162" t="s">
        <v>7</v>
      </c>
      <c r="H6" s="162" t="s">
        <v>8</v>
      </c>
      <c r="I6" s="163" t="s">
        <v>114</v>
      </c>
      <c r="K6" s="172" t="s">
        <v>329</v>
      </c>
      <c r="M6" s="165"/>
    </row>
    <row r="7" spans="2:11" s="164" customFormat="1" ht="12.75" customHeight="1" thickBot="1">
      <c r="B7" s="166"/>
      <c r="C7" s="167"/>
      <c r="D7" s="168"/>
      <c r="E7" s="168"/>
      <c r="F7" s="169" t="s">
        <v>9</v>
      </c>
      <c r="G7" s="169" t="s">
        <v>10</v>
      </c>
      <c r="H7" s="170"/>
      <c r="I7" s="171" t="s">
        <v>115</v>
      </c>
      <c r="K7" s="173"/>
    </row>
    <row r="8" spans="2:12" ht="15" customHeight="1">
      <c r="B8" s="141" t="s">
        <v>118</v>
      </c>
      <c r="C8" s="122" t="s">
        <v>119</v>
      </c>
      <c r="D8" s="142" t="s">
        <v>120</v>
      </c>
      <c r="E8" s="142" t="s">
        <v>121</v>
      </c>
      <c r="F8" s="142">
        <v>282</v>
      </c>
      <c r="G8" s="142" t="s">
        <v>11</v>
      </c>
      <c r="H8" s="143">
        <v>1740</v>
      </c>
      <c r="I8" s="144" t="s">
        <v>12</v>
      </c>
      <c r="J8" s="3"/>
      <c r="K8" s="3"/>
      <c r="L8" s="3"/>
    </row>
    <row r="9" spans="2:12" ht="15" customHeight="1">
      <c r="B9" s="145" t="s">
        <v>122</v>
      </c>
      <c r="C9" s="146" t="s">
        <v>123</v>
      </c>
      <c r="D9" s="147" t="s">
        <v>120</v>
      </c>
      <c r="E9" s="147" t="s">
        <v>124</v>
      </c>
      <c r="F9" s="147">
        <v>282</v>
      </c>
      <c r="G9" s="147" t="s">
        <v>11</v>
      </c>
      <c r="H9" s="148">
        <v>5220</v>
      </c>
      <c r="I9" s="149" t="s">
        <v>12</v>
      </c>
      <c r="J9" s="3"/>
      <c r="K9" s="3"/>
      <c r="L9" s="3"/>
    </row>
    <row r="10" spans="2:12" ht="15" customHeight="1">
      <c r="B10" s="145" t="s">
        <v>125</v>
      </c>
      <c r="C10" s="146" t="s">
        <v>126</v>
      </c>
      <c r="D10" s="147" t="s">
        <v>120</v>
      </c>
      <c r="E10" s="147" t="s">
        <v>127</v>
      </c>
      <c r="F10" s="147">
        <v>282</v>
      </c>
      <c r="G10" s="147" t="s">
        <v>11</v>
      </c>
      <c r="H10" s="148">
        <v>4408</v>
      </c>
      <c r="I10" s="150" t="s">
        <v>12</v>
      </c>
      <c r="J10" s="3"/>
      <c r="K10" s="3"/>
      <c r="L10" s="3"/>
    </row>
    <row r="11" spans="2:12" ht="15" customHeight="1">
      <c r="B11" s="145" t="s">
        <v>128</v>
      </c>
      <c r="C11" s="146" t="s">
        <v>129</v>
      </c>
      <c r="D11" s="147" t="s">
        <v>120</v>
      </c>
      <c r="E11" s="147" t="s">
        <v>130</v>
      </c>
      <c r="F11" s="147">
        <v>282</v>
      </c>
      <c r="G11" s="147" t="s">
        <v>11</v>
      </c>
      <c r="H11" s="148">
        <v>1392</v>
      </c>
      <c r="I11" s="150" t="s">
        <v>12</v>
      </c>
      <c r="J11" s="3"/>
      <c r="K11" s="3"/>
      <c r="L11" s="3"/>
    </row>
    <row r="12" spans="2:12" ht="15" customHeight="1">
      <c r="B12" s="145" t="s">
        <v>131</v>
      </c>
      <c r="C12" s="146" t="s">
        <v>132</v>
      </c>
      <c r="D12" s="147" t="s">
        <v>120</v>
      </c>
      <c r="E12" s="147" t="s">
        <v>133</v>
      </c>
      <c r="F12" s="147">
        <v>282</v>
      </c>
      <c r="G12" s="147" t="s">
        <v>11</v>
      </c>
      <c r="H12" s="148">
        <v>1972</v>
      </c>
      <c r="I12" s="150" t="s">
        <v>12</v>
      </c>
      <c r="J12" s="3"/>
      <c r="K12" s="3"/>
      <c r="L12" s="3"/>
    </row>
    <row r="13" spans="2:12" ht="15" customHeight="1">
      <c r="B13" s="145" t="s">
        <v>134</v>
      </c>
      <c r="C13" s="146" t="s">
        <v>135</v>
      </c>
      <c r="D13" s="147" t="s">
        <v>120</v>
      </c>
      <c r="E13" s="147" t="s">
        <v>136</v>
      </c>
      <c r="F13" s="147">
        <v>282</v>
      </c>
      <c r="G13" s="147" t="s">
        <v>11</v>
      </c>
      <c r="H13" s="148">
        <v>6380</v>
      </c>
      <c r="I13" s="150" t="s">
        <v>12</v>
      </c>
      <c r="J13" s="3"/>
      <c r="K13" s="3"/>
      <c r="L13" s="3"/>
    </row>
    <row r="14" spans="2:12" ht="15" customHeight="1">
      <c r="B14" s="145" t="s">
        <v>134</v>
      </c>
      <c r="C14" s="146" t="s">
        <v>137</v>
      </c>
      <c r="D14" s="147" t="s">
        <v>120</v>
      </c>
      <c r="E14" s="147" t="s">
        <v>138</v>
      </c>
      <c r="F14" s="147">
        <v>282</v>
      </c>
      <c r="G14" s="147" t="s">
        <v>11</v>
      </c>
      <c r="H14" s="148">
        <v>2088</v>
      </c>
      <c r="I14" s="150" t="s">
        <v>12</v>
      </c>
      <c r="J14" s="3"/>
      <c r="K14" s="3"/>
      <c r="L14" s="3"/>
    </row>
    <row r="15" spans="2:12" ht="15" customHeight="1">
      <c r="B15" s="145" t="s">
        <v>139</v>
      </c>
      <c r="C15" s="146" t="s">
        <v>140</v>
      </c>
      <c r="D15" s="147" t="s">
        <v>120</v>
      </c>
      <c r="E15" s="147" t="s">
        <v>141</v>
      </c>
      <c r="F15" s="147">
        <v>282</v>
      </c>
      <c r="G15" s="147" t="s">
        <v>11</v>
      </c>
      <c r="H15" s="148">
        <v>3944</v>
      </c>
      <c r="I15" s="150" t="s">
        <v>12</v>
      </c>
      <c r="J15" s="3"/>
      <c r="K15" s="3"/>
      <c r="L15" s="3"/>
    </row>
    <row r="16" spans="2:12" ht="15" customHeight="1">
      <c r="B16" s="145" t="s">
        <v>142</v>
      </c>
      <c r="C16" s="146" t="s">
        <v>143</v>
      </c>
      <c r="D16" s="147" t="s">
        <v>120</v>
      </c>
      <c r="E16" s="147" t="s">
        <v>144</v>
      </c>
      <c r="F16" s="147">
        <v>282</v>
      </c>
      <c r="G16" s="147" t="s">
        <v>11</v>
      </c>
      <c r="H16" s="148">
        <v>7540</v>
      </c>
      <c r="I16" s="150" t="s">
        <v>12</v>
      </c>
      <c r="J16" s="3"/>
      <c r="K16" s="3"/>
      <c r="L16" s="3"/>
    </row>
    <row r="17" spans="2:12" ht="15" customHeight="1">
      <c r="B17" s="145" t="s">
        <v>142</v>
      </c>
      <c r="C17" s="146" t="s">
        <v>145</v>
      </c>
      <c r="D17" s="147" t="s">
        <v>120</v>
      </c>
      <c r="E17" s="147" t="s">
        <v>146</v>
      </c>
      <c r="F17" s="147">
        <v>282</v>
      </c>
      <c r="G17" s="147" t="s">
        <v>11</v>
      </c>
      <c r="H17" s="148">
        <v>9860</v>
      </c>
      <c r="I17" s="150" t="s">
        <v>12</v>
      </c>
      <c r="J17" s="3"/>
      <c r="K17" s="3"/>
      <c r="L17" s="3"/>
    </row>
    <row r="18" spans="2:12" ht="15" customHeight="1">
      <c r="B18" s="145" t="s">
        <v>147</v>
      </c>
      <c r="C18" s="146" t="s">
        <v>148</v>
      </c>
      <c r="D18" s="147" t="s">
        <v>120</v>
      </c>
      <c r="E18" s="147" t="s">
        <v>149</v>
      </c>
      <c r="F18" s="147">
        <v>282</v>
      </c>
      <c r="G18" s="147" t="s">
        <v>11</v>
      </c>
      <c r="H18" s="148">
        <v>2900</v>
      </c>
      <c r="I18" s="150" t="s">
        <v>12</v>
      </c>
      <c r="J18" s="3"/>
      <c r="K18" s="3"/>
      <c r="L18" s="3"/>
    </row>
    <row r="19" spans="2:12" ht="15" customHeight="1" thickBot="1">
      <c r="B19" s="145" t="s">
        <v>150</v>
      </c>
      <c r="C19" s="146" t="s">
        <v>151</v>
      </c>
      <c r="D19" s="147" t="s">
        <v>120</v>
      </c>
      <c r="E19" s="147" t="s">
        <v>152</v>
      </c>
      <c r="F19" s="147">
        <v>282</v>
      </c>
      <c r="G19" s="147" t="s">
        <v>11</v>
      </c>
      <c r="H19" s="148">
        <v>1740</v>
      </c>
      <c r="I19" s="150" t="s">
        <v>12</v>
      </c>
      <c r="J19" s="35">
        <f>SUM(H8:H19)</f>
        <v>49184</v>
      </c>
      <c r="K19" s="104"/>
      <c r="L19" s="104"/>
    </row>
    <row r="20" spans="2:9" ht="15" customHeight="1" thickTop="1">
      <c r="B20" s="74"/>
      <c r="C20" s="70"/>
      <c r="D20" s="71"/>
      <c r="E20" s="71"/>
      <c r="F20" s="72"/>
      <c r="G20" s="72"/>
      <c r="H20" s="73"/>
      <c r="I20" s="45"/>
    </row>
    <row r="21" spans="2:9" ht="15" customHeight="1">
      <c r="B21" s="135" t="s">
        <v>13</v>
      </c>
      <c r="C21" s="91" t="s">
        <v>14</v>
      </c>
      <c r="D21" s="108" t="s">
        <v>15</v>
      </c>
      <c r="E21" s="108" t="s">
        <v>16</v>
      </c>
      <c r="F21" s="134">
        <v>282</v>
      </c>
      <c r="G21" s="81" t="s">
        <v>17</v>
      </c>
      <c r="H21" s="151">
        <v>4720</v>
      </c>
      <c r="I21" s="152" t="s">
        <v>12</v>
      </c>
    </row>
    <row r="22" spans="2:9" ht="15" customHeight="1">
      <c r="B22" s="135" t="s">
        <v>18</v>
      </c>
      <c r="C22" s="91" t="s">
        <v>19</v>
      </c>
      <c r="D22" s="108" t="s">
        <v>20</v>
      </c>
      <c r="E22" s="108" t="s">
        <v>21</v>
      </c>
      <c r="F22" s="134">
        <v>282</v>
      </c>
      <c r="G22" s="81" t="s">
        <v>17</v>
      </c>
      <c r="H22" s="151">
        <v>6018</v>
      </c>
      <c r="I22" s="152" t="s">
        <v>12</v>
      </c>
    </row>
    <row r="23" spans="2:9" ht="15" customHeight="1">
      <c r="B23" s="75" t="s">
        <v>22</v>
      </c>
      <c r="C23" s="76" t="s">
        <v>23</v>
      </c>
      <c r="D23" s="77" t="s">
        <v>24</v>
      </c>
      <c r="E23" s="77" t="s">
        <v>25</v>
      </c>
      <c r="F23" s="134">
        <v>282</v>
      </c>
      <c r="G23" s="81" t="s">
        <v>17</v>
      </c>
      <c r="H23" s="78">
        <v>3901.08</v>
      </c>
      <c r="I23" s="152" t="s">
        <v>12</v>
      </c>
    </row>
    <row r="24" spans="2:9" ht="15" customHeight="1">
      <c r="B24" s="75" t="s">
        <v>22</v>
      </c>
      <c r="C24" s="76" t="s">
        <v>26</v>
      </c>
      <c r="D24" s="77" t="s">
        <v>24</v>
      </c>
      <c r="E24" s="77" t="s">
        <v>25</v>
      </c>
      <c r="F24" s="134">
        <v>282</v>
      </c>
      <c r="G24" s="81" t="s">
        <v>17</v>
      </c>
      <c r="H24" s="78">
        <v>5900</v>
      </c>
      <c r="I24" s="152" t="s">
        <v>12</v>
      </c>
    </row>
    <row r="25" spans="2:9" ht="15" customHeight="1">
      <c r="B25" s="75" t="s">
        <v>27</v>
      </c>
      <c r="C25" s="76" t="s">
        <v>28</v>
      </c>
      <c r="D25" s="77" t="s">
        <v>24</v>
      </c>
      <c r="E25" s="88" t="s">
        <v>25</v>
      </c>
      <c r="F25" s="134">
        <v>282</v>
      </c>
      <c r="G25" s="81" t="s">
        <v>17</v>
      </c>
      <c r="H25" s="78">
        <v>5664</v>
      </c>
      <c r="I25" s="152" t="s">
        <v>12</v>
      </c>
    </row>
    <row r="26" spans="2:9" ht="15" customHeight="1">
      <c r="B26" s="75" t="s">
        <v>27</v>
      </c>
      <c r="C26" s="76" t="s">
        <v>29</v>
      </c>
      <c r="D26" s="77" t="s">
        <v>24</v>
      </c>
      <c r="E26" s="77" t="s">
        <v>25</v>
      </c>
      <c r="F26" s="134">
        <v>282</v>
      </c>
      <c r="G26" s="81" t="s">
        <v>17</v>
      </c>
      <c r="H26" s="153">
        <v>2625.5</v>
      </c>
      <c r="I26" s="152" t="s">
        <v>12</v>
      </c>
    </row>
    <row r="27" spans="2:9" ht="15" customHeight="1">
      <c r="B27" s="75" t="s">
        <v>27</v>
      </c>
      <c r="C27" s="76" t="s">
        <v>30</v>
      </c>
      <c r="D27" s="77" t="s">
        <v>24</v>
      </c>
      <c r="E27" s="77" t="s">
        <v>25</v>
      </c>
      <c r="F27" s="134">
        <v>282</v>
      </c>
      <c r="G27" s="81" t="s">
        <v>17</v>
      </c>
      <c r="H27" s="153">
        <v>3250.9</v>
      </c>
      <c r="I27" s="96" t="s">
        <v>12</v>
      </c>
    </row>
    <row r="28" spans="2:9" ht="15" customHeight="1">
      <c r="B28" s="75" t="s">
        <v>31</v>
      </c>
      <c r="C28" s="76" t="s">
        <v>32</v>
      </c>
      <c r="D28" s="77" t="s">
        <v>24</v>
      </c>
      <c r="E28" s="77" t="s">
        <v>33</v>
      </c>
      <c r="F28" s="134">
        <v>282</v>
      </c>
      <c r="G28" s="81" t="s">
        <v>17</v>
      </c>
      <c r="H28" s="153">
        <v>2124</v>
      </c>
      <c r="I28" s="96" t="s">
        <v>12</v>
      </c>
    </row>
    <row r="29" spans="2:9" ht="15" customHeight="1">
      <c r="B29" s="75" t="s">
        <v>31</v>
      </c>
      <c r="C29" s="76" t="s">
        <v>34</v>
      </c>
      <c r="D29" s="77" t="s">
        <v>35</v>
      </c>
      <c r="E29" s="77" t="s">
        <v>36</v>
      </c>
      <c r="F29" s="134">
        <v>282</v>
      </c>
      <c r="G29" s="81" t="s">
        <v>17</v>
      </c>
      <c r="H29" s="153">
        <v>2596</v>
      </c>
      <c r="I29" s="96" t="s">
        <v>12</v>
      </c>
    </row>
    <row r="30" spans="2:9" ht="15" customHeight="1">
      <c r="B30" s="80" t="s">
        <v>37</v>
      </c>
      <c r="C30" s="146" t="s">
        <v>38</v>
      </c>
      <c r="D30" s="147" t="s">
        <v>24</v>
      </c>
      <c r="E30" s="88" t="s">
        <v>25</v>
      </c>
      <c r="F30" s="134">
        <v>282</v>
      </c>
      <c r="G30" s="81" t="s">
        <v>17</v>
      </c>
      <c r="H30" s="154">
        <v>4956</v>
      </c>
      <c r="I30" s="79" t="s">
        <v>12</v>
      </c>
    </row>
    <row r="31" spans="2:9" ht="15" customHeight="1">
      <c r="B31" s="75" t="s">
        <v>37</v>
      </c>
      <c r="C31" s="76" t="s">
        <v>39</v>
      </c>
      <c r="D31" s="77" t="s">
        <v>35</v>
      </c>
      <c r="E31" s="77" t="s">
        <v>40</v>
      </c>
      <c r="F31" s="134">
        <v>282</v>
      </c>
      <c r="G31" s="81" t="s">
        <v>17</v>
      </c>
      <c r="H31" s="78">
        <v>2124</v>
      </c>
      <c r="I31" s="82" t="s">
        <v>12</v>
      </c>
    </row>
    <row r="32" spans="2:15" ht="15" customHeight="1" thickBot="1">
      <c r="B32" s="75" t="s">
        <v>41</v>
      </c>
      <c r="C32" s="76" t="s">
        <v>42</v>
      </c>
      <c r="D32" s="77" t="s">
        <v>43</v>
      </c>
      <c r="E32" s="77" t="s">
        <v>44</v>
      </c>
      <c r="F32" s="77">
        <v>282</v>
      </c>
      <c r="G32" s="77" t="s">
        <v>17</v>
      </c>
      <c r="H32" s="78">
        <v>4720</v>
      </c>
      <c r="I32" s="82" t="s">
        <v>12</v>
      </c>
      <c r="J32" s="31">
        <f>SUM(H21:H32)</f>
        <v>48599.48</v>
      </c>
      <c r="K32" s="30"/>
      <c r="L32" s="30"/>
      <c r="O32" s="32"/>
    </row>
    <row r="33" spans="2:9" ht="15" customHeight="1" thickTop="1">
      <c r="B33" s="53"/>
      <c r="C33" s="16"/>
      <c r="D33" s="17"/>
      <c r="E33" s="17"/>
      <c r="F33" s="17"/>
      <c r="G33" s="17"/>
      <c r="H33" s="18"/>
      <c r="I33" s="54"/>
    </row>
    <row r="34" spans="2:9" ht="15" customHeight="1">
      <c r="B34" s="75" t="s">
        <v>45</v>
      </c>
      <c r="C34" s="76" t="s">
        <v>46</v>
      </c>
      <c r="D34" s="88" t="s">
        <v>47</v>
      </c>
      <c r="E34" s="140" t="s">
        <v>48</v>
      </c>
      <c r="F34" s="155">
        <v>397</v>
      </c>
      <c r="G34" s="140" t="s">
        <v>49</v>
      </c>
      <c r="H34" s="153">
        <v>5658.1</v>
      </c>
      <c r="I34" s="96" t="s">
        <v>50</v>
      </c>
    </row>
    <row r="35" spans="2:9" ht="15" customHeight="1">
      <c r="B35" s="75" t="s">
        <v>51</v>
      </c>
      <c r="C35" s="76" t="s">
        <v>52</v>
      </c>
      <c r="D35" s="88" t="s">
        <v>47</v>
      </c>
      <c r="E35" s="140" t="s">
        <v>53</v>
      </c>
      <c r="F35" s="155">
        <v>392</v>
      </c>
      <c r="G35" s="140" t="s">
        <v>49</v>
      </c>
      <c r="H35" s="153">
        <v>31455</v>
      </c>
      <c r="I35" s="96" t="s">
        <v>54</v>
      </c>
    </row>
    <row r="36" spans="2:9" ht="15" customHeight="1">
      <c r="B36" s="75" t="s">
        <v>55</v>
      </c>
      <c r="C36" s="76" t="s">
        <v>56</v>
      </c>
      <c r="D36" s="77" t="s">
        <v>47</v>
      </c>
      <c r="E36" s="156" t="s">
        <v>57</v>
      </c>
      <c r="F36" s="95">
        <v>392</v>
      </c>
      <c r="G36" s="77" t="s">
        <v>49</v>
      </c>
      <c r="H36" s="78">
        <v>2315</v>
      </c>
      <c r="I36" s="152" t="s">
        <v>58</v>
      </c>
    </row>
    <row r="37" spans="2:9" ht="15" customHeight="1">
      <c r="B37" s="75" t="s">
        <v>59</v>
      </c>
      <c r="C37" s="76" t="s">
        <v>60</v>
      </c>
      <c r="D37" s="157" t="s">
        <v>47</v>
      </c>
      <c r="E37" s="77" t="s">
        <v>53</v>
      </c>
      <c r="F37" s="95">
        <v>392</v>
      </c>
      <c r="G37" s="77" t="s">
        <v>49</v>
      </c>
      <c r="H37" s="78">
        <v>17344.4</v>
      </c>
      <c r="I37" s="152" t="s">
        <v>61</v>
      </c>
    </row>
    <row r="38" spans="2:9" ht="15" customHeight="1">
      <c r="B38" s="75" t="s">
        <v>62</v>
      </c>
      <c r="C38" s="76" t="s">
        <v>63</v>
      </c>
      <c r="D38" s="157" t="s">
        <v>47</v>
      </c>
      <c r="E38" s="77" t="s">
        <v>53</v>
      </c>
      <c r="F38" s="95">
        <v>392</v>
      </c>
      <c r="G38" s="77" t="s">
        <v>49</v>
      </c>
      <c r="H38" s="78">
        <v>13675.84</v>
      </c>
      <c r="I38" s="152" t="s">
        <v>64</v>
      </c>
    </row>
    <row r="39" spans="2:9" ht="15" customHeight="1">
      <c r="B39" s="75" t="s">
        <v>65</v>
      </c>
      <c r="C39" s="76" t="s">
        <v>66</v>
      </c>
      <c r="D39" s="157" t="s">
        <v>47</v>
      </c>
      <c r="E39" s="77" t="s">
        <v>53</v>
      </c>
      <c r="F39" s="95">
        <v>392</v>
      </c>
      <c r="G39" s="77" t="s">
        <v>49</v>
      </c>
      <c r="H39" s="78">
        <v>12781.72</v>
      </c>
      <c r="I39" s="152" t="s">
        <v>67</v>
      </c>
    </row>
    <row r="40" spans="2:12" ht="15" customHeight="1" thickBot="1">
      <c r="B40" s="80" t="s">
        <v>68</v>
      </c>
      <c r="C40" s="76" t="s">
        <v>69</v>
      </c>
      <c r="D40" s="77" t="s">
        <v>70</v>
      </c>
      <c r="E40" s="77" t="s">
        <v>71</v>
      </c>
      <c r="F40" s="77">
        <v>282</v>
      </c>
      <c r="G40" s="77" t="s">
        <v>17</v>
      </c>
      <c r="H40" s="78">
        <v>4602</v>
      </c>
      <c r="I40" s="82" t="s">
        <v>68</v>
      </c>
      <c r="J40" s="31">
        <f>H34+H35+H36+H37+H38+H39+H40</f>
        <v>87832.06</v>
      </c>
      <c r="K40" s="30"/>
      <c r="L40" s="30"/>
    </row>
    <row r="41" spans="2:9" ht="15" customHeight="1" thickTop="1">
      <c r="B41" s="55"/>
      <c r="C41" s="23"/>
      <c r="D41" s="24"/>
      <c r="E41" s="24"/>
      <c r="F41" s="24"/>
      <c r="G41" s="24"/>
      <c r="H41" s="25"/>
      <c r="I41" s="56"/>
    </row>
    <row r="42" spans="2:9" s="34" customFormat="1" ht="10.5" customHeight="1">
      <c r="B42" s="75"/>
      <c r="C42" s="76"/>
      <c r="D42" s="77"/>
      <c r="E42" s="77"/>
      <c r="F42" s="77"/>
      <c r="G42" s="77"/>
      <c r="H42" s="78"/>
      <c r="I42" s="79"/>
    </row>
    <row r="43" spans="2:9" s="34" customFormat="1" ht="15" customHeight="1">
      <c r="B43" s="80" t="s">
        <v>79</v>
      </c>
      <c r="C43" s="76" t="s">
        <v>80</v>
      </c>
      <c r="D43" s="77" t="s">
        <v>81</v>
      </c>
      <c r="E43" s="77" t="s">
        <v>82</v>
      </c>
      <c r="F43" s="77">
        <v>365</v>
      </c>
      <c r="G43" s="77" t="s">
        <v>83</v>
      </c>
      <c r="H43" s="78">
        <v>13525</v>
      </c>
      <c r="I43" s="82" t="s">
        <v>84</v>
      </c>
    </row>
    <row r="44" spans="2:9" s="34" customFormat="1" ht="15" customHeight="1">
      <c r="B44" s="80" t="s">
        <v>85</v>
      </c>
      <c r="C44" s="76" t="s">
        <v>86</v>
      </c>
      <c r="D44" s="77" t="s">
        <v>87</v>
      </c>
      <c r="E44" s="77" t="s">
        <v>73</v>
      </c>
      <c r="F44" s="77">
        <v>282</v>
      </c>
      <c r="G44" s="77" t="s">
        <v>17</v>
      </c>
      <c r="H44" s="78">
        <v>7009.2</v>
      </c>
      <c r="I44" s="82" t="s">
        <v>88</v>
      </c>
    </row>
    <row r="45" spans="2:13" s="34" customFormat="1" ht="15" customHeight="1">
      <c r="B45" s="80" t="s">
        <v>89</v>
      </c>
      <c r="C45" s="76" t="s">
        <v>90</v>
      </c>
      <c r="D45" s="77" t="s">
        <v>87</v>
      </c>
      <c r="E45" s="77" t="s">
        <v>73</v>
      </c>
      <c r="F45" s="77">
        <v>282</v>
      </c>
      <c r="G45" s="77" t="s">
        <v>17</v>
      </c>
      <c r="H45" s="78">
        <v>4690.5</v>
      </c>
      <c r="I45" s="82" t="s">
        <v>91</v>
      </c>
      <c r="J45" s="94"/>
      <c r="K45" s="128" t="s">
        <v>317</v>
      </c>
      <c r="L45" s="127"/>
      <c r="M45" s="126"/>
    </row>
    <row r="46" spans="2:12" s="34" customFormat="1" ht="15" customHeight="1">
      <c r="B46" s="80" t="s">
        <v>274</v>
      </c>
      <c r="C46" s="76" t="s">
        <v>275</v>
      </c>
      <c r="D46" s="77" t="s">
        <v>87</v>
      </c>
      <c r="E46" s="77" t="s">
        <v>73</v>
      </c>
      <c r="F46" s="77">
        <v>282</v>
      </c>
      <c r="G46" s="77" t="s">
        <v>17</v>
      </c>
      <c r="H46" s="78">
        <v>3923.5</v>
      </c>
      <c r="I46" s="82" t="s">
        <v>276</v>
      </c>
      <c r="J46" s="107"/>
      <c r="K46" s="107"/>
      <c r="L46" s="106"/>
    </row>
    <row r="47" spans="2:12" s="34" customFormat="1" ht="15" customHeight="1">
      <c r="B47" s="80" t="s">
        <v>277</v>
      </c>
      <c r="C47" s="76" t="s">
        <v>278</v>
      </c>
      <c r="D47" s="77" t="s">
        <v>87</v>
      </c>
      <c r="E47" s="77" t="s">
        <v>73</v>
      </c>
      <c r="F47" s="81">
        <v>282</v>
      </c>
      <c r="G47" s="81" t="s">
        <v>17</v>
      </c>
      <c r="H47" s="78">
        <v>5294.66</v>
      </c>
      <c r="I47" s="82" t="s">
        <v>276</v>
      </c>
      <c r="J47" s="30"/>
      <c r="K47" s="30"/>
      <c r="L47" s="94"/>
    </row>
    <row r="48" spans="2:12" s="34" customFormat="1" ht="12" customHeight="1" thickBot="1">
      <c r="B48" s="80"/>
      <c r="C48" s="76"/>
      <c r="D48" s="77"/>
      <c r="E48" s="77"/>
      <c r="F48" s="77"/>
      <c r="G48" s="77"/>
      <c r="H48" s="78"/>
      <c r="I48" s="82"/>
      <c r="J48" s="31">
        <f>H42+H43+H44+H45+H46+H47+H48</f>
        <v>34442.86</v>
      </c>
      <c r="K48" s="94"/>
      <c r="L48" s="94"/>
    </row>
    <row r="49" spans="2:9" ht="15" customHeight="1" thickTop="1">
      <c r="B49" s="57"/>
      <c r="C49" s="26"/>
      <c r="D49" s="27"/>
      <c r="E49" s="27"/>
      <c r="F49" s="27"/>
      <c r="G49" s="27"/>
      <c r="H49" s="28"/>
      <c r="I49" s="58"/>
    </row>
    <row r="50" spans="2:14" s="34" customFormat="1" ht="15" customHeight="1">
      <c r="B50" s="80" t="s">
        <v>102</v>
      </c>
      <c r="C50" s="76" t="s">
        <v>107</v>
      </c>
      <c r="D50" s="77" t="s">
        <v>104</v>
      </c>
      <c r="E50" s="77" t="s">
        <v>105</v>
      </c>
      <c r="F50" s="77">
        <v>341</v>
      </c>
      <c r="G50" s="85" t="s">
        <v>106</v>
      </c>
      <c r="H50" s="86">
        <v>7797.39</v>
      </c>
      <c r="I50" s="82" t="s">
        <v>12</v>
      </c>
      <c r="K50" s="124" t="s">
        <v>303</v>
      </c>
      <c r="L50" s="126"/>
      <c r="M50" s="126"/>
      <c r="N50" s="126"/>
    </row>
    <row r="51" spans="2:14" s="34" customFormat="1" ht="15" customHeight="1">
      <c r="B51" s="90" t="s">
        <v>117</v>
      </c>
      <c r="C51" s="91" t="s">
        <v>174</v>
      </c>
      <c r="D51" s="81" t="s">
        <v>175</v>
      </c>
      <c r="E51" s="81" t="s">
        <v>176</v>
      </c>
      <c r="F51" s="81">
        <v>282</v>
      </c>
      <c r="G51" s="81" t="s">
        <v>17</v>
      </c>
      <c r="H51" s="92">
        <v>31181.5</v>
      </c>
      <c r="I51" s="93" t="s">
        <v>177</v>
      </c>
      <c r="J51" s="94"/>
      <c r="K51" s="124" t="s">
        <v>313</v>
      </c>
      <c r="L51" s="127"/>
      <c r="M51" s="126"/>
      <c r="N51" s="126"/>
    </row>
    <row r="52" spans="2:12" s="34" customFormat="1" ht="15" customHeight="1">
      <c r="B52" s="80" t="s">
        <v>240</v>
      </c>
      <c r="C52" s="76" t="s">
        <v>248</v>
      </c>
      <c r="D52" s="85" t="s">
        <v>242</v>
      </c>
      <c r="E52" s="85" t="s">
        <v>243</v>
      </c>
      <c r="F52" s="85">
        <v>213</v>
      </c>
      <c r="G52" s="85" t="s">
        <v>244</v>
      </c>
      <c r="H52" s="78">
        <v>103273.1</v>
      </c>
      <c r="I52" s="82" t="s">
        <v>12</v>
      </c>
      <c r="J52" s="97"/>
      <c r="K52" s="97"/>
      <c r="L52" s="97"/>
    </row>
    <row r="53" spans="2:15" s="34" customFormat="1" ht="15" customHeight="1">
      <c r="B53" s="80" t="s">
        <v>240</v>
      </c>
      <c r="C53" s="76" t="s">
        <v>241</v>
      </c>
      <c r="D53" s="85" t="s">
        <v>242</v>
      </c>
      <c r="E53" s="85" t="s">
        <v>245</v>
      </c>
      <c r="F53" s="85">
        <v>213</v>
      </c>
      <c r="G53" s="85" t="s">
        <v>244</v>
      </c>
      <c r="H53" s="78">
        <v>108520.94</v>
      </c>
      <c r="I53" s="82" t="s">
        <v>12</v>
      </c>
      <c r="J53" s="97"/>
      <c r="K53" s="158" t="s">
        <v>314</v>
      </c>
      <c r="L53" s="125"/>
      <c r="M53" s="126"/>
      <c r="N53" s="126"/>
      <c r="O53" s="126"/>
    </row>
    <row r="54" spans="2:15" s="34" customFormat="1" ht="15" customHeight="1">
      <c r="B54" s="80" t="s">
        <v>240</v>
      </c>
      <c r="C54" s="76" t="s">
        <v>249</v>
      </c>
      <c r="D54" s="85" t="s">
        <v>242</v>
      </c>
      <c r="E54" s="85" t="s">
        <v>246</v>
      </c>
      <c r="F54" s="85">
        <v>215</v>
      </c>
      <c r="G54" s="85" t="s">
        <v>247</v>
      </c>
      <c r="H54" s="78">
        <v>2649.97</v>
      </c>
      <c r="I54" s="82" t="s">
        <v>12</v>
      </c>
      <c r="J54" s="97"/>
      <c r="K54" s="125"/>
      <c r="L54" s="126"/>
      <c r="M54" s="126"/>
      <c r="N54" s="126"/>
      <c r="O54" s="126"/>
    </row>
    <row r="55" spans="2:15" s="34" customFormat="1" ht="15" customHeight="1">
      <c r="B55" s="87" t="s">
        <v>93</v>
      </c>
      <c r="C55" s="88" t="s">
        <v>94</v>
      </c>
      <c r="D55" s="85" t="s">
        <v>72</v>
      </c>
      <c r="E55" s="85" t="s">
        <v>73</v>
      </c>
      <c r="F55" s="77">
        <v>282</v>
      </c>
      <c r="G55" s="77" t="s">
        <v>17</v>
      </c>
      <c r="H55" s="78">
        <v>17895.01</v>
      </c>
      <c r="I55" s="89" t="s">
        <v>92</v>
      </c>
      <c r="K55" s="124" t="s">
        <v>312</v>
      </c>
      <c r="L55" s="126"/>
      <c r="M55" s="126"/>
      <c r="N55" s="126"/>
      <c r="O55" s="126"/>
    </row>
    <row r="56" spans="2:15" s="34" customFormat="1" ht="15" customHeight="1">
      <c r="B56" s="80" t="s">
        <v>218</v>
      </c>
      <c r="C56" s="76" t="s">
        <v>219</v>
      </c>
      <c r="D56" s="88" t="s">
        <v>220</v>
      </c>
      <c r="E56" s="88" t="s">
        <v>221</v>
      </c>
      <c r="F56" s="95">
        <v>296</v>
      </c>
      <c r="G56" s="88" t="s">
        <v>78</v>
      </c>
      <c r="H56" s="78">
        <v>7080</v>
      </c>
      <c r="I56" s="82" t="s">
        <v>12</v>
      </c>
      <c r="J56" s="97"/>
      <c r="K56" s="119" t="s">
        <v>297</v>
      </c>
      <c r="L56" s="119"/>
      <c r="M56" s="129"/>
      <c r="N56" s="126"/>
      <c r="O56" s="126"/>
    </row>
    <row r="57" spans="2:15" s="34" customFormat="1" ht="15" customHeight="1">
      <c r="B57" s="75" t="s">
        <v>218</v>
      </c>
      <c r="C57" s="76" t="s">
        <v>272</v>
      </c>
      <c r="D57" s="88" t="s">
        <v>273</v>
      </c>
      <c r="E57" s="81" t="s">
        <v>158</v>
      </c>
      <c r="F57" s="81">
        <v>282</v>
      </c>
      <c r="G57" s="81" t="s">
        <v>17</v>
      </c>
      <c r="H57" s="78">
        <v>7670</v>
      </c>
      <c r="I57" s="79" t="s">
        <v>12</v>
      </c>
      <c r="J57" s="94"/>
      <c r="K57" s="124" t="s">
        <v>298</v>
      </c>
      <c r="L57" s="119"/>
      <c r="M57" s="129"/>
      <c r="N57" s="126"/>
      <c r="O57" s="126"/>
    </row>
    <row r="58" spans="2:15" s="34" customFormat="1" ht="15" customHeight="1">
      <c r="B58" s="87" t="s">
        <v>109</v>
      </c>
      <c r="C58" s="88" t="s">
        <v>108</v>
      </c>
      <c r="D58" s="85" t="s">
        <v>110</v>
      </c>
      <c r="E58" s="85" t="s">
        <v>111</v>
      </c>
      <c r="F58" s="77">
        <v>399</v>
      </c>
      <c r="G58" s="77" t="s">
        <v>112</v>
      </c>
      <c r="H58" s="78">
        <v>20151.14</v>
      </c>
      <c r="I58" s="89" t="s">
        <v>109</v>
      </c>
      <c r="K58" s="124" t="s">
        <v>301</v>
      </c>
      <c r="L58" s="126"/>
      <c r="M58" s="126"/>
      <c r="N58" s="126"/>
      <c r="O58" s="126"/>
    </row>
    <row r="59" spans="2:15" s="34" customFormat="1" ht="15" customHeight="1">
      <c r="B59" s="80" t="s">
        <v>222</v>
      </c>
      <c r="C59" s="76" t="s">
        <v>223</v>
      </c>
      <c r="D59" s="88" t="s">
        <v>224</v>
      </c>
      <c r="E59" s="88" t="s">
        <v>225</v>
      </c>
      <c r="F59" s="95">
        <v>313</v>
      </c>
      <c r="G59" s="88" t="s">
        <v>226</v>
      </c>
      <c r="H59" s="78">
        <v>6499.99</v>
      </c>
      <c r="I59" s="82" t="s">
        <v>227</v>
      </c>
      <c r="J59" s="97"/>
      <c r="K59" s="124" t="s">
        <v>302</v>
      </c>
      <c r="L59" s="125"/>
      <c r="M59" s="126"/>
      <c r="N59" s="126"/>
      <c r="O59" s="126"/>
    </row>
    <row r="60" spans="2:15" s="34" customFormat="1" ht="15" customHeight="1">
      <c r="B60" s="90" t="s">
        <v>159</v>
      </c>
      <c r="C60" s="91" t="s">
        <v>156</v>
      </c>
      <c r="D60" s="81" t="s">
        <v>157</v>
      </c>
      <c r="E60" s="81" t="s">
        <v>158</v>
      </c>
      <c r="F60" s="81">
        <v>282</v>
      </c>
      <c r="G60" s="81" t="s">
        <v>17</v>
      </c>
      <c r="H60" s="92">
        <v>12650.52</v>
      </c>
      <c r="I60" s="93" t="s">
        <v>12</v>
      </c>
      <c r="J60" s="94"/>
      <c r="K60" s="124" t="s">
        <v>300</v>
      </c>
      <c r="L60" s="127"/>
      <c r="M60" s="126"/>
      <c r="N60" s="126"/>
      <c r="O60" s="126"/>
    </row>
    <row r="61" spans="2:12" s="34" customFormat="1" ht="15" customHeight="1">
      <c r="B61" s="80" t="s">
        <v>228</v>
      </c>
      <c r="C61" s="137" t="s">
        <v>229</v>
      </c>
      <c r="D61" s="138" t="s">
        <v>157</v>
      </c>
      <c r="E61" s="81" t="s">
        <v>158</v>
      </c>
      <c r="F61" s="81">
        <v>282</v>
      </c>
      <c r="G61" s="81" t="s">
        <v>17</v>
      </c>
      <c r="H61" s="78">
        <v>12398.85</v>
      </c>
      <c r="I61" s="82" t="s">
        <v>12</v>
      </c>
      <c r="J61" s="121" t="s">
        <v>315</v>
      </c>
      <c r="K61" s="118"/>
      <c r="L61" s="118"/>
    </row>
    <row r="62" spans="2:12" s="34" customFormat="1" ht="15" customHeight="1">
      <c r="B62" s="75" t="s">
        <v>269</v>
      </c>
      <c r="C62" s="76" t="s">
        <v>270</v>
      </c>
      <c r="D62" s="81" t="s">
        <v>157</v>
      </c>
      <c r="E62" s="81" t="s">
        <v>158</v>
      </c>
      <c r="F62" s="81">
        <v>282</v>
      </c>
      <c r="G62" s="81" t="s">
        <v>17</v>
      </c>
      <c r="H62" s="117">
        <v>7747.71</v>
      </c>
      <c r="I62" s="82" t="s">
        <v>12</v>
      </c>
      <c r="J62" s="94"/>
      <c r="K62" s="94"/>
      <c r="L62" s="94"/>
    </row>
    <row r="63" spans="2:14" s="34" customFormat="1" ht="15" customHeight="1">
      <c r="B63" s="75" t="s">
        <v>269</v>
      </c>
      <c r="C63" s="76" t="s">
        <v>271</v>
      </c>
      <c r="D63" s="81" t="s">
        <v>157</v>
      </c>
      <c r="E63" s="81" t="s">
        <v>158</v>
      </c>
      <c r="F63" s="81">
        <v>282</v>
      </c>
      <c r="G63" s="81" t="s">
        <v>17</v>
      </c>
      <c r="H63" s="117">
        <v>38069.58</v>
      </c>
      <c r="I63" s="79" t="s">
        <v>12</v>
      </c>
      <c r="J63" s="94"/>
      <c r="K63" s="124" t="s">
        <v>299</v>
      </c>
      <c r="L63" s="124"/>
      <c r="M63" s="129"/>
      <c r="N63" s="126"/>
    </row>
    <row r="64" spans="2:14" s="34" customFormat="1" ht="15" customHeight="1">
      <c r="B64" s="75" t="s">
        <v>263</v>
      </c>
      <c r="C64" s="76" t="s">
        <v>285</v>
      </c>
      <c r="D64" s="81" t="s">
        <v>157</v>
      </c>
      <c r="E64" s="81" t="s">
        <v>158</v>
      </c>
      <c r="F64" s="81">
        <v>282</v>
      </c>
      <c r="G64" s="81" t="s">
        <v>17</v>
      </c>
      <c r="H64" s="117">
        <v>12138.11</v>
      </c>
      <c r="I64" s="79" t="s">
        <v>12</v>
      </c>
      <c r="J64" s="94"/>
      <c r="K64" s="127"/>
      <c r="L64" s="127"/>
      <c r="M64" s="126"/>
      <c r="N64" s="126"/>
    </row>
    <row r="65" spans="2:14" s="34" customFormat="1" ht="15" customHeight="1">
      <c r="B65" s="80" t="s">
        <v>191</v>
      </c>
      <c r="C65" s="76" t="s">
        <v>192</v>
      </c>
      <c r="D65" s="77" t="s">
        <v>193</v>
      </c>
      <c r="E65" s="77" t="s">
        <v>195</v>
      </c>
      <c r="F65" s="85">
        <v>296</v>
      </c>
      <c r="G65" s="85" t="s">
        <v>194</v>
      </c>
      <c r="H65" s="78">
        <v>3538</v>
      </c>
      <c r="I65" s="82" t="s">
        <v>12</v>
      </c>
      <c r="J65" s="94"/>
      <c r="K65" s="124" t="s">
        <v>305</v>
      </c>
      <c r="L65" s="127"/>
      <c r="M65" s="126"/>
      <c r="N65" s="126"/>
    </row>
    <row r="66" spans="2:14" s="34" customFormat="1" ht="12.75" customHeight="1">
      <c r="B66" s="80" t="s">
        <v>191</v>
      </c>
      <c r="C66" s="76" t="s">
        <v>203</v>
      </c>
      <c r="D66" s="88" t="s">
        <v>196</v>
      </c>
      <c r="E66" s="88" t="s">
        <v>197</v>
      </c>
      <c r="F66" s="95">
        <v>311</v>
      </c>
      <c r="G66" s="88" t="s">
        <v>95</v>
      </c>
      <c r="H66" s="78">
        <v>616</v>
      </c>
      <c r="I66" s="96" t="s">
        <v>12</v>
      </c>
      <c r="J66" s="94"/>
      <c r="K66" s="127"/>
      <c r="L66" s="127"/>
      <c r="M66" s="126"/>
      <c r="N66" s="126"/>
    </row>
    <row r="67" spans="2:14" s="34" customFormat="1" ht="12.75" customHeight="1">
      <c r="B67" s="80" t="s">
        <v>161</v>
      </c>
      <c r="C67" s="76" t="s">
        <v>204</v>
      </c>
      <c r="D67" s="88" t="s">
        <v>196</v>
      </c>
      <c r="E67" s="88" t="s">
        <v>197</v>
      </c>
      <c r="F67" s="95">
        <v>311</v>
      </c>
      <c r="G67" s="88" t="s">
        <v>95</v>
      </c>
      <c r="H67" s="78">
        <v>440</v>
      </c>
      <c r="I67" s="96" t="s">
        <v>12</v>
      </c>
      <c r="J67" s="94"/>
      <c r="K67" s="127"/>
      <c r="L67" s="127"/>
      <c r="M67" s="126"/>
      <c r="N67" s="126"/>
    </row>
    <row r="68" spans="2:14" s="34" customFormat="1" ht="12.75" customHeight="1">
      <c r="B68" s="80" t="s">
        <v>205</v>
      </c>
      <c r="C68" s="76" t="s">
        <v>206</v>
      </c>
      <c r="D68" s="88" t="s">
        <v>196</v>
      </c>
      <c r="E68" s="88" t="s">
        <v>197</v>
      </c>
      <c r="F68" s="95">
        <v>311</v>
      </c>
      <c r="G68" s="88" t="s">
        <v>95</v>
      </c>
      <c r="H68" s="78">
        <v>616</v>
      </c>
      <c r="I68" s="96" t="s">
        <v>12</v>
      </c>
      <c r="J68" s="94"/>
      <c r="K68" s="127"/>
      <c r="L68" s="127"/>
      <c r="M68" s="126"/>
      <c r="N68" s="126"/>
    </row>
    <row r="69" spans="2:14" s="34" customFormat="1" ht="12.75" customHeight="1">
      <c r="B69" s="80" t="s">
        <v>207</v>
      </c>
      <c r="C69" s="76" t="s">
        <v>208</v>
      </c>
      <c r="D69" s="88" t="s">
        <v>196</v>
      </c>
      <c r="E69" s="88" t="s">
        <v>197</v>
      </c>
      <c r="F69" s="95">
        <v>311</v>
      </c>
      <c r="G69" s="88" t="s">
        <v>95</v>
      </c>
      <c r="H69" s="78">
        <v>528</v>
      </c>
      <c r="I69" s="96" t="s">
        <v>12</v>
      </c>
      <c r="J69" s="94"/>
      <c r="K69" s="127"/>
      <c r="L69" s="127"/>
      <c r="M69" s="126"/>
      <c r="N69" s="126"/>
    </row>
    <row r="70" spans="2:14" s="34" customFormat="1" ht="12.75" customHeight="1">
      <c r="B70" s="80" t="s">
        <v>209</v>
      </c>
      <c r="C70" s="76" t="s">
        <v>210</v>
      </c>
      <c r="D70" s="88" t="s">
        <v>196</v>
      </c>
      <c r="E70" s="88" t="s">
        <v>197</v>
      </c>
      <c r="F70" s="95">
        <v>311</v>
      </c>
      <c r="G70" s="88" t="s">
        <v>95</v>
      </c>
      <c r="H70" s="78">
        <v>660</v>
      </c>
      <c r="I70" s="96" t="s">
        <v>12</v>
      </c>
      <c r="J70" s="94"/>
      <c r="K70" s="127"/>
      <c r="L70" s="127"/>
      <c r="M70" s="126"/>
      <c r="N70" s="126"/>
    </row>
    <row r="71" spans="2:14" s="34" customFormat="1" ht="12.75" customHeight="1">
      <c r="B71" s="80" t="s">
        <v>189</v>
      </c>
      <c r="C71" s="76" t="s">
        <v>211</v>
      </c>
      <c r="D71" s="88" t="s">
        <v>196</v>
      </c>
      <c r="E71" s="88" t="s">
        <v>197</v>
      </c>
      <c r="F71" s="95">
        <v>311</v>
      </c>
      <c r="G71" s="88" t="s">
        <v>95</v>
      </c>
      <c r="H71" s="78">
        <v>528</v>
      </c>
      <c r="I71" s="96" t="s">
        <v>12</v>
      </c>
      <c r="J71" s="94"/>
      <c r="K71" s="127"/>
      <c r="L71" s="127"/>
      <c r="M71" s="126"/>
      <c r="N71" s="126"/>
    </row>
    <row r="72" spans="2:14" s="34" customFormat="1" ht="12.75" customHeight="1">
      <c r="B72" s="80" t="s">
        <v>212</v>
      </c>
      <c r="C72" s="76" t="s">
        <v>213</v>
      </c>
      <c r="D72" s="88" t="s">
        <v>196</v>
      </c>
      <c r="E72" s="88" t="s">
        <v>197</v>
      </c>
      <c r="F72" s="95">
        <v>311</v>
      </c>
      <c r="G72" s="88" t="s">
        <v>95</v>
      </c>
      <c r="H72" s="78">
        <v>484</v>
      </c>
      <c r="I72" s="96" t="s">
        <v>12</v>
      </c>
      <c r="J72" s="94"/>
      <c r="K72" s="127"/>
      <c r="L72" s="127"/>
      <c r="M72" s="126"/>
      <c r="N72" s="126"/>
    </row>
    <row r="73" spans="2:14" s="34" customFormat="1" ht="12.75" customHeight="1">
      <c r="B73" s="80" t="s">
        <v>183</v>
      </c>
      <c r="C73" s="76" t="s">
        <v>214</v>
      </c>
      <c r="D73" s="88" t="s">
        <v>196</v>
      </c>
      <c r="E73" s="88" t="s">
        <v>197</v>
      </c>
      <c r="F73" s="95">
        <v>311</v>
      </c>
      <c r="G73" s="88" t="s">
        <v>95</v>
      </c>
      <c r="H73" s="78">
        <v>396</v>
      </c>
      <c r="I73" s="96" t="s">
        <v>12</v>
      </c>
      <c r="J73" s="94"/>
      <c r="K73" s="124" t="s">
        <v>304</v>
      </c>
      <c r="L73" s="127"/>
      <c r="M73" s="126"/>
      <c r="N73" s="126"/>
    </row>
    <row r="74" spans="2:14" s="34" customFormat="1" ht="12.75" customHeight="1">
      <c r="B74" s="75" t="s">
        <v>173</v>
      </c>
      <c r="C74" s="76" t="s">
        <v>250</v>
      </c>
      <c r="D74" s="88" t="s">
        <v>196</v>
      </c>
      <c r="E74" s="88" t="s">
        <v>197</v>
      </c>
      <c r="F74" s="95">
        <v>311</v>
      </c>
      <c r="G74" s="88" t="s">
        <v>95</v>
      </c>
      <c r="H74" s="78">
        <v>440</v>
      </c>
      <c r="I74" s="79" t="s">
        <v>12</v>
      </c>
      <c r="J74" s="118"/>
      <c r="K74" s="125"/>
      <c r="L74" s="125"/>
      <c r="M74" s="126"/>
      <c r="N74" s="126"/>
    </row>
    <row r="75" spans="2:12" s="34" customFormat="1" ht="12.75" customHeight="1">
      <c r="B75" s="75" t="s">
        <v>251</v>
      </c>
      <c r="C75" s="76" t="s">
        <v>252</v>
      </c>
      <c r="D75" s="88" t="s">
        <v>196</v>
      </c>
      <c r="E75" s="88" t="s">
        <v>197</v>
      </c>
      <c r="F75" s="95">
        <v>311</v>
      </c>
      <c r="G75" s="88" t="s">
        <v>95</v>
      </c>
      <c r="H75" s="78">
        <v>440</v>
      </c>
      <c r="I75" s="79" t="s">
        <v>12</v>
      </c>
      <c r="J75" s="97"/>
      <c r="K75" s="97"/>
      <c r="L75" s="97"/>
    </row>
    <row r="76" spans="2:12" s="34" customFormat="1" ht="12.75" customHeight="1">
      <c r="B76" s="75" t="s">
        <v>253</v>
      </c>
      <c r="C76" s="76" t="s">
        <v>254</v>
      </c>
      <c r="D76" s="88" t="s">
        <v>196</v>
      </c>
      <c r="E76" s="88" t="s">
        <v>197</v>
      </c>
      <c r="F76" s="95">
        <v>311</v>
      </c>
      <c r="G76" s="88" t="s">
        <v>95</v>
      </c>
      <c r="H76" s="78">
        <v>572</v>
      </c>
      <c r="I76" s="79" t="s">
        <v>12</v>
      </c>
      <c r="J76" s="97"/>
      <c r="K76" s="97"/>
      <c r="L76" s="97"/>
    </row>
    <row r="77" spans="2:12" s="34" customFormat="1" ht="12.75" customHeight="1">
      <c r="B77" s="75" t="s">
        <v>255</v>
      </c>
      <c r="C77" s="76" t="s">
        <v>256</v>
      </c>
      <c r="D77" s="88" t="s">
        <v>196</v>
      </c>
      <c r="E77" s="88" t="s">
        <v>197</v>
      </c>
      <c r="F77" s="95">
        <v>311</v>
      </c>
      <c r="G77" s="88" t="s">
        <v>95</v>
      </c>
      <c r="H77" s="78">
        <v>440</v>
      </c>
      <c r="I77" s="79" t="s">
        <v>12</v>
      </c>
      <c r="J77" s="97"/>
      <c r="K77" s="97"/>
      <c r="L77" s="97"/>
    </row>
    <row r="78" spans="2:12" s="34" customFormat="1" ht="12.75" customHeight="1">
      <c r="B78" s="75" t="s">
        <v>257</v>
      </c>
      <c r="C78" s="76" t="s">
        <v>258</v>
      </c>
      <c r="D78" s="88" t="s">
        <v>196</v>
      </c>
      <c r="E78" s="88" t="s">
        <v>197</v>
      </c>
      <c r="F78" s="95">
        <v>311</v>
      </c>
      <c r="G78" s="88" t="s">
        <v>95</v>
      </c>
      <c r="H78" s="78">
        <v>616</v>
      </c>
      <c r="I78" s="79" t="s">
        <v>12</v>
      </c>
      <c r="J78" s="97"/>
      <c r="K78" s="97"/>
      <c r="L78" s="97"/>
    </row>
    <row r="79" spans="2:12" s="34" customFormat="1" ht="12.75" customHeight="1">
      <c r="B79" s="75" t="s">
        <v>259</v>
      </c>
      <c r="C79" s="76" t="s">
        <v>260</v>
      </c>
      <c r="D79" s="88" t="s">
        <v>196</v>
      </c>
      <c r="E79" s="88" t="s">
        <v>197</v>
      </c>
      <c r="F79" s="95">
        <v>311</v>
      </c>
      <c r="G79" s="88" t="s">
        <v>95</v>
      </c>
      <c r="H79" s="78">
        <v>528</v>
      </c>
      <c r="I79" s="79" t="s">
        <v>12</v>
      </c>
      <c r="J79" s="97"/>
      <c r="K79" s="97"/>
      <c r="L79" s="97"/>
    </row>
    <row r="80" spans="2:12" s="34" customFormat="1" ht="12.75" customHeight="1">
      <c r="B80" s="75" t="s">
        <v>261</v>
      </c>
      <c r="C80" s="76" t="s">
        <v>262</v>
      </c>
      <c r="D80" s="88" t="s">
        <v>196</v>
      </c>
      <c r="E80" s="88" t="s">
        <v>197</v>
      </c>
      <c r="F80" s="95">
        <v>311</v>
      </c>
      <c r="G80" s="88" t="s">
        <v>95</v>
      </c>
      <c r="H80" s="78">
        <v>660</v>
      </c>
      <c r="I80" s="79" t="s">
        <v>12</v>
      </c>
      <c r="J80" s="97"/>
      <c r="K80" s="97"/>
      <c r="L80" s="97"/>
    </row>
    <row r="81" spans="2:12" s="34" customFormat="1" ht="12.75" customHeight="1">
      <c r="B81" s="75" t="s">
        <v>263</v>
      </c>
      <c r="C81" s="76" t="s">
        <v>264</v>
      </c>
      <c r="D81" s="88" t="s">
        <v>196</v>
      </c>
      <c r="E81" s="88" t="s">
        <v>197</v>
      </c>
      <c r="F81" s="95">
        <v>311</v>
      </c>
      <c r="G81" s="88" t="s">
        <v>95</v>
      </c>
      <c r="H81" s="78">
        <v>1012</v>
      </c>
      <c r="I81" s="79" t="s">
        <v>12</v>
      </c>
      <c r="J81" s="97"/>
      <c r="K81" s="97"/>
      <c r="L81" s="97"/>
    </row>
    <row r="82" spans="2:12" s="34" customFormat="1" ht="15" customHeight="1">
      <c r="B82" s="80" t="s">
        <v>228</v>
      </c>
      <c r="C82" s="76" t="s">
        <v>230</v>
      </c>
      <c r="D82" s="81" t="s">
        <v>231</v>
      </c>
      <c r="E82" s="81" t="s">
        <v>232</v>
      </c>
      <c r="F82" s="81">
        <v>332</v>
      </c>
      <c r="G82" s="81" t="s">
        <v>233</v>
      </c>
      <c r="H82" s="78">
        <v>13275</v>
      </c>
      <c r="I82" s="82" t="s">
        <v>234</v>
      </c>
      <c r="J82" s="97"/>
      <c r="K82" s="97"/>
      <c r="L82" s="97"/>
    </row>
    <row r="83" spans="2:14" s="34" customFormat="1" ht="15" customHeight="1">
      <c r="B83" s="80" t="s">
        <v>227</v>
      </c>
      <c r="C83" s="76" t="s">
        <v>235</v>
      </c>
      <c r="D83" s="81" t="s">
        <v>231</v>
      </c>
      <c r="E83" s="81" t="s">
        <v>232</v>
      </c>
      <c r="F83" s="81">
        <v>332</v>
      </c>
      <c r="G83" s="81" t="s">
        <v>233</v>
      </c>
      <c r="H83" s="78">
        <v>37170</v>
      </c>
      <c r="I83" s="82" t="s">
        <v>234</v>
      </c>
      <c r="J83" s="97"/>
      <c r="K83" s="124" t="s">
        <v>306</v>
      </c>
      <c r="L83" s="125"/>
      <c r="M83" s="126"/>
      <c r="N83" s="126"/>
    </row>
    <row r="84" spans="2:12" s="34" customFormat="1" ht="15" customHeight="1">
      <c r="B84" s="80" t="s">
        <v>227</v>
      </c>
      <c r="C84" s="76" t="s">
        <v>236</v>
      </c>
      <c r="D84" s="81" t="s">
        <v>231</v>
      </c>
      <c r="E84" s="81" t="s">
        <v>232</v>
      </c>
      <c r="F84" s="81">
        <v>332</v>
      </c>
      <c r="G84" s="81" t="s">
        <v>233</v>
      </c>
      <c r="H84" s="78">
        <v>23600</v>
      </c>
      <c r="I84" s="82" t="s">
        <v>234</v>
      </c>
      <c r="J84" s="97"/>
      <c r="K84" s="97"/>
      <c r="L84" s="97"/>
    </row>
    <row r="85" spans="2:12" s="34" customFormat="1" ht="15" customHeight="1">
      <c r="B85" s="75" t="s">
        <v>74</v>
      </c>
      <c r="C85" s="76" t="s">
        <v>292</v>
      </c>
      <c r="D85" s="77" t="s">
        <v>76</v>
      </c>
      <c r="E85" s="77" t="s">
        <v>77</v>
      </c>
      <c r="F85" s="77">
        <v>296</v>
      </c>
      <c r="G85" s="77" t="s">
        <v>78</v>
      </c>
      <c r="H85" s="78">
        <v>250000</v>
      </c>
      <c r="I85" s="79" t="s">
        <v>12</v>
      </c>
      <c r="J85" s="97"/>
      <c r="K85" s="97"/>
      <c r="L85" s="97"/>
    </row>
    <row r="86" spans="2:14" s="34" customFormat="1" ht="15" customHeight="1">
      <c r="B86" s="90" t="s">
        <v>178</v>
      </c>
      <c r="C86" s="91" t="s">
        <v>179</v>
      </c>
      <c r="D86" s="81" t="s">
        <v>180</v>
      </c>
      <c r="E86" s="81" t="s">
        <v>181</v>
      </c>
      <c r="F86" s="81">
        <v>365</v>
      </c>
      <c r="G86" s="81" t="s">
        <v>83</v>
      </c>
      <c r="H86" s="92">
        <v>9517.88</v>
      </c>
      <c r="I86" s="93" t="s">
        <v>182</v>
      </c>
      <c r="J86" s="94"/>
      <c r="K86" s="124" t="s">
        <v>311</v>
      </c>
      <c r="L86" s="127"/>
      <c r="M86" s="126"/>
      <c r="N86" s="126"/>
    </row>
    <row r="87" spans="2:14" s="34" customFormat="1" ht="15" customHeight="1">
      <c r="B87" s="90" t="s">
        <v>161</v>
      </c>
      <c r="C87" s="91" t="s">
        <v>162</v>
      </c>
      <c r="D87" s="81" t="s">
        <v>163</v>
      </c>
      <c r="E87" s="81" t="s">
        <v>164</v>
      </c>
      <c r="F87" s="81">
        <v>397</v>
      </c>
      <c r="G87" s="81" t="s">
        <v>49</v>
      </c>
      <c r="H87" s="92">
        <v>61778</v>
      </c>
      <c r="I87" s="93" t="s">
        <v>165</v>
      </c>
      <c r="J87" s="94"/>
      <c r="K87" s="127"/>
      <c r="L87" s="127"/>
      <c r="M87" s="126"/>
      <c r="N87" s="126"/>
    </row>
    <row r="88" spans="2:14" s="34" customFormat="1" ht="15" customHeight="1">
      <c r="B88" s="90" t="s">
        <v>161</v>
      </c>
      <c r="C88" s="91" t="s">
        <v>166</v>
      </c>
      <c r="D88" s="81" t="s">
        <v>163</v>
      </c>
      <c r="E88" s="81" t="s">
        <v>167</v>
      </c>
      <c r="F88" s="81">
        <v>397</v>
      </c>
      <c r="G88" s="81" t="s">
        <v>49</v>
      </c>
      <c r="H88" s="109">
        <v>-7075</v>
      </c>
      <c r="I88" s="93" t="s">
        <v>12</v>
      </c>
      <c r="J88" s="94"/>
      <c r="K88" s="124" t="s">
        <v>308</v>
      </c>
      <c r="L88" s="127"/>
      <c r="M88" s="126"/>
      <c r="N88" s="126"/>
    </row>
    <row r="89" spans="2:12" s="34" customFormat="1" ht="13.5" customHeight="1">
      <c r="B89" s="90" t="s">
        <v>103</v>
      </c>
      <c r="C89" s="91" t="s">
        <v>168</v>
      </c>
      <c r="D89" s="81" t="s">
        <v>163</v>
      </c>
      <c r="E89" s="81" t="s">
        <v>164</v>
      </c>
      <c r="F89" s="81">
        <v>397</v>
      </c>
      <c r="G89" s="81" t="s">
        <v>49</v>
      </c>
      <c r="H89" s="92">
        <v>7075</v>
      </c>
      <c r="I89" s="93" t="s">
        <v>169</v>
      </c>
      <c r="J89" s="94"/>
      <c r="K89" s="94"/>
      <c r="L89" s="94"/>
    </row>
    <row r="90" spans="2:12" s="34" customFormat="1" ht="15" customHeight="1">
      <c r="B90" s="80" t="s">
        <v>173</v>
      </c>
      <c r="C90" s="137" t="s">
        <v>237</v>
      </c>
      <c r="D90" s="139" t="s">
        <v>238</v>
      </c>
      <c r="E90" s="85" t="s">
        <v>73</v>
      </c>
      <c r="F90" s="77">
        <v>282</v>
      </c>
      <c r="G90" s="77" t="s">
        <v>17</v>
      </c>
      <c r="H90" s="78">
        <v>23010</v>
      </c>
      <c r="I90" s="82" t="s">
        <v>239</v>
      </c>
      <c r="J90" s="121" t="s">
        <v>315</v>
      </c>
      <c r="K90" s="97"/>
      <c r="L90" s="97"/>
    </row>
    <row r="91" spans="2:14" s="34" customFormat="1" ht="15" customHeight="1">
      <c r="B91" s="90" t="s">
        <v>184</v>
      </c>
      <c r="C91" s="91" t="s">
        <v>190</v>
      </c>
      <c r="D91" s="103" t="s">
        <v>186</v>
      </c>
      <c r="E91" s="103" t="s">
        <v>187</v>
      </c>
      <c r="F91" s="103">
        <v>251</v>
      </c>
      <c r="G91" s="103" t="s">
        <v>215</v>
      </c>
      <c r="H91" s="92">
        <v>139600</v>
      </c>
      <c r="I91" s="93" t="s">
        <v>189</v>
      </c>
      <c r="J91" s="94"/>
      <c r="K91" s="124" t="s">
        <v>307</v>
      </c>
      <c r="L91" s="127"/>
      <c r="M91" s="126"/>
      <c r="N91" s="126"/>
    </row>
    <row r="92" spans="2:14" s="34" customFormat="1" ht="15" customHeight="1">
      <c r="B92" s="90" t="s">
        <v>184</v>
      </c>
      <c r="C92" s="91" t="s">
        <v>185</v>
      </c>
      <c r="D92" s="103" t="s">
        <v>186</v>
      </c>
      <c r="E92" s="103" t="s">
        <v>216</v>
      </c>
      <c r="F92" s="103">
        <v>242</v>
      </c>
      <c r="G92" s="103" t="s">
        <v>188</v>
      </c>
      <c r="H92" s="92">
        <v>210451.5</v>
      </c>
      <c r="I92" s="93" t="s">
        <v>189</v>
      </c>
      <c r="J92" s="94"/>
      <c r="K92" s="127"/>
      <c r="L92" s="127"/>
      <c r="M92" s="126"/>
      <c r="N92" s="126"/>
    </row>
    <row r="93" spans="2:14" s="34" customFormat="1" ht="15" customHeight="1">
      <c r="B93" s="80" t="s">
        <v>198</v>
      </c>
      <c r="C93" s="76" t="s">
        <v>199</v>
      </c>
      <c r="D93" s="88" t="s">
        <v>200</v>
      </c>
      <c r="E93" s="88" t="s">
        <v>201</v>
      </c>
      <c r="F93" s="95">
        <v>282</v>
      </c>
      <c r="G93" s="88" t="s">
        <v>11</v>
      </c>
      <c r="H93" s="78">
        <v>34783.86</v>
      </c>
      <c r="I93" s="82" t="s">
        <v>202</v>
      </c>
      <c r="J93" s="97"/>
      <c r="K93" s="124" t="s">
        <v>309</v>
      </c>
      <c r="L93" s="125"/>
      <c r="M93" s="126"/>
      <c r="N93" s="126"/>
    </row>
    <row r="94" spans="2:14" s="34" customFormat="1" ht="15" customHeight="1">
      <c r="B94" s="75" t="s">
        <v>251</v>
      </c>
      <c r="C94" s="137" t="s">
        <v>265</v>
      </c>
      <c r="D94" s="140" t="s">
        <v>266</v>
      </c>
      <c r="E94" s="88" t="s">
        <v>267</v>
      </c>
      <c r="F94" s="95">
        <v>614</v>
      </c>
      <c r="G94" s="88" t="s">
        <v>279</v>
      </c>
      <c r="H94" s="78">
        <v>2351.74</v>
      </c>
      <c r="I94" s="79" t="s">
        <v>268</v>
      </c>
      <c r="J94" s="97"/>
      <c r="K94" s="128" t="s">
        <v>316</v>
      </c>
      <c r="L94" s="126"/>
      <c r="M94" s="126"/>
      <c r="N94" s="126"/>
    </row>
    <row r="95" spans="2:12" s="34" customFormat="1" ht="15" customHeight="1">
      <c r="B95" s="90" t="s">
        <v>101</v>
      </c>
      <c r="C95" s="122" t="s">
        <v>170</v>
      </c>
      <c r="D95" s="123" t="s">
        <v>171</v>
      </c>
      <c r="E95" s="81" t="s">
        <v>172</v>
      </c>
      <c r="F95" s="81">
        <v>397</v>
      </c>
      <c r="G95" s="81" t="s">
        <v>49</v>
      </c>
      <c r="H95" s="92">
        <v>80212.86</v>
      </c>
      <c r="I95" s="93" t="s">
        <v>173</v>
      </c>
      <c r="J95" s="121" t="s">
        <v>315</v>
      </c>
      <c r="K95" s="94"/>
      <c r="L95" s="94"/>
    </row>
    <row r="96" spans="2:12" s="34" customFormat="1" ht="15" customHeight="1">
      <c r="B96" s="90" t="s">
        <v>202</v>
      </c>
      <c r="C96" s="76" t="s">
        <v>284</v>
      </c>
      <c r="D96" s="81" t="s">
        <v>281</v>
      </c>
      <c r="E96" s="81" t="s">
        <v>282</v>
      </c>
      <c r="F96" s="81">
        <v>424</v>
      </c>
      <c r="G96" s="81" t="s">
        <v>283</v>
      </c>
      <c r="H96" s="114">
        <v>186840</v>
      </c>
      <c r="I96" s="93" t="s">
        <v>12</v>
      </c>
      <c r="J96" s="94"/>
      <c r="K96" s="94"/>
      <c r="L96" s="94"/>
    </row>
    <row r="97" spans="2:14" s="34" customFormat="1" ht="15" customHeight="1" thickBot="1">
      <c r="B97" s="90" t="s">
        <v>160</v>
      </c>
      <c r="C97" s="91" t="s">
        <v>153</v>
      </c>
      <c r="D97" s="81" t="s">
        <v>154</v>
      </c>
      <c r="E97" s="81" t="s">
        <v>96</v>
      </c>
      <c r="F97" s="95">
        <v>311</v>
      </c>
      <c r="G97" s="88" t="s">
        <v>95</v>
      </c>
      <c r="H97" s="112">
        <v>10138.56</v>
      </c>
      <c r="I97" s="93" t="s">
        <v>155</v>
      </c>
      <c r="J97" s="30"/>
      <c r="K97" s="124" t="s">
        <v>310</v>
      </c>
      <c r="L97" s="127"/>
      <c r="M97" s="126"/>
      <c r="N97" s="126"/>
    </row>
    <row r="98" spans="2:12" s="34" customFormat="1" ht="14.25" customHeight="1" thickBot="1">
      <c r="B98" s="75"/>
      <c r="C98" s="76"/>
      <c r="D98" s="88"/>
      <c r="E98" s="81"/>
      <c r="F98" s="81"/>
      <c r="G98" s="81"/>
      <c r="H98" s="92"/>
      <c r="I98" s="79"/>
      <c r="J98" s="31">
        <f>H50+H51+H52+H53+H54+H55+H56+H57+H58+H59+H60+H61+H62+H63+H64+H65+H66+H67+H68+H69+H70+H71+H72+H73+H74+H75+H76+H77+H78+H79+H80+H81+H82+H83+H84+H85+H86+H87+H88+H89+H90+H91+H92+H93+H94+H95+H96+H97+H98</f>
        <v>1490967.2100000002</v>
      </c>
      <c r="K98" s="94"/>
      <c r="L98" s="97"/>
    </row>
    <row r="99" spans="2:12" ht="9" customHeight="1" thickBot="1" thickTop="1">
      <c r="B99" s="98"/>
      <c r="C99" s="99"/>
      <c r="D99" s="100"/>
      <c r="E99" s="100"/>
      <c r="F99" s="100"/>
      <c r="G99" s="100"/>
      <c r="H99" s="101"/>
      <c r="I99" s="102"/>
      <c r="J99" s="29"/>
      <c r="K99" s="29"/>
      <c r="L99" s="29"/>
    </row>
    <row r="100" spans="8:12" ht="18" customHeight="1" thickBot="1">
      <c r="H100" s="113">
        <f>J19+J32+J40+J48+J98</f>
        <v>1711025.6100000003</v>
      </c>
      <c r="J100" s="105"/>
      <c r="K100" s="105"/>
      <c r="L100" s="105"/>
    </row>
    <row r="101" spans="2:12" s="33" customFormat="1" ht="15.75" thickTop="1">
      <c r="B101" s="33" t="s">
        <v>294</v>
      </c>
      <c r="E101" s="33" t="s">
        <v>295</v>
      </c>
      <c r="F101" s="33" t="s">
        <v>296</v>
      </c>
      <c r="H101" s="120"/>
      <c r="J101" s="105"/>
      <c r="K101" s="105"/>
      <c r="L101" s="105"/>
    </row>
    <row r="102" spans="8:12" ht="15">
      <c r="H102" s="29"/>
      <c r="J102" s="30"/>
      <c r="K102" s="30"/>
      <c r="L102" s="30"/>
    </row>
    <row r="103" spans="2:12" ht="12.75" customHeight="1">
      <c r="B103" s="33" t="s">
        <v>286</v>
      </c>
      <c r="C103" s="33"/>
      <c r="D103" s="33"/>
      <c r="E103" s="33" t="s">
        <v>287</v>
      </c>
      <c r="F103" s="33" t="s">
        <v>288</v>
      </c>
      <c r="G103" s="33"/>
      <c r="H103" s="33"/>
      <c r="J103" s="30"/>
      <c r="K103" s="30"/>
      <c r="L103" s="30"/>
    </row>
    <row r="104" spans="2:12" ht="12.75" customHeight="1">
      <c r="B104" s="116" t="s">
        <v>289</v>
      </c>
      <c r="C104" s="116"/>
      <c r="D104" s="116"/>
      <c r="E104" s="116" t="s">
        <v>290</v>
      </c>
      <c r="F104" s="116" t="s">
        <v>291</v>
      </c>
      <c r="G104" s="116"/>
      <c r="H104" s="116"/>
      <c r="I104" s="116"/>
      <c r="J104" s="33"/>
      <c r="K104" s="33"/>
      <c r="L104" s="33"/>
    </row>
    <row r="105" ht="12.75" customHeight="1">
      <c r="B105" t="s">
        <v>293</v>
      </c>
    </row>
  </sheetData>
  <sheetProtection/>
  <mergeCells count="5">
    <mergeCell ref="B1:I1"/>
    <mergeCell ref="B2:I2"/>
    <mergeCell ref="B3:I3"/>
    <mergeCell ref="B4:I4"/>
    <mergeCell ref="B5:I5"/>
  </mergeCells>
  <printOptions horizontalCentered="1"/>
  <pageMargins left="0" right="0.7086614173228347" top="0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2016-10-10T17:03:02Z</dcterms:modified>
  <cp:category/>
  <cp:version/>
  <cp:contentType/>
  <cp:contentStatus/>
</cp:coreProperties>
</file>