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2018\rai2016\"/>
    </mc:Choice>
  </mc:AlternateContent>
  <bookViews>
    <workbookView xWindow="0" yWindow="0" windowWidth="19200" windowHeight="10305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4" i="1" l="1"/>
  <c r="R23" i="1" l="1"/>
  <c r="Q23" i="1"/>
  <c r="S23" i="1" s="1"/>
  <c r="P23" i="1"/>
  <c r="R20" i="1"/>
  <c r="Q20" i="1"/>
  <c r="S20" i="1" s="1"/>
  <c r="P20" i="1"/>
  <c r="R21" i="1"/>
  <c r="Q21" i="1"/>
  <c r="S21" i="1" s="1"/>
  <c r="P21" i="1"/>
  <c r="R22" i="1"/>
  <c r="Q22" i="1"/>
  <c r="S22" i="1" s="1"/>
  <c r="P22" i="1"/>
  <c r="G24" i="1"/>
  <c r="O24" i="1"/>
  <c r="H24" i="1"/>
  <c r="I24" i="1"/>
  <c r="J24" i="1"/>
  <c r="M24" i="1"/>
  <c r="K24" i="1"/>
  <c r="L24" i="1"/>
  <c r="R24" i="1" l="1"/>
  <c r="Q24" i="1"/>
  <c r="S24" i="1" s="1"/>
  <c r="P24" i="1"/>
</calcChain>
</file>

<file path=xl/sharedStrings.xml><?xml version="1.0" encoding="utf-8"?>
<sst xmlns="http://schemas.openxmlformats.org/spreadsheetml/2006/main" count="49" uniqueCount="42">
  <si>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</si>
  <si>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</si>
  <si>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</si>
  <si>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</si>
  <si>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</si>
  <si>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</si>
  <si>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</si>
  <si>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</si>
  <si>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</si>
  <si>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</si>
  <si>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</si>
  <si>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</si>
  <si>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</si>
  <si>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</si>
  <si>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</si>
  <si>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</si>
  <si>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</si>
  <si>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</si>
  <si>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</si>
  <si>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</si>
  <si>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</si>
  <si>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</si>
  <si>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</si>
  <si>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</si>
  <si>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</si>
  <si>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</si>
  <si>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</si>
  <si>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</si>
  <si>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</si>
  <si>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</si>
  <si>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</si>
  <si>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</si>
  <si>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</si>
  <si>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</si>
  <si>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</si>
  <si>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</si>
  <si>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</si>
  <si>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</si>
  <si>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</si>
  <si>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>“Año del Desarrollo Agroforestal”</t>
  </si>
  <si>
    <t>Correspondiente al mes de marzo del año 2018</t>
  </si>
  <si>
    <t>Fecha: 20/03/2018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</si>
</sst>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29425" y="0"/>
          <a:ext cx="1838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1"/>
  <sheetViews>
    <sheetView tabSelected="1" topLeftCell="A4" zoomScale="130" zoomScaleNormal="130" workbookViewId="0">
      <selection activeCell="D29" sqref="D29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3" t="s">
        <v>38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2:20" x14ac:dyDescent="0.2">
      <c r="B9" s="44" t="s">
        <v>39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3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2:20" x14ac:dyDescent="0.2">
      <c r="B12" s="43" t="s">
        <v>40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41</v>
      </c>
    </row>
    <row r="16" spans="2:20" ht="25.5" customHeight="1" x14ac:dyDescent="0.2">
      <c r="B16" s="56" t="s">
        <v>1</v>
      </c>
      <c r="C16" s="51" t="s">
        <v>2</v>
      </c>
      <c r="D16" s="3"/>
      <c r="E16" s="3"/>
      <c r="F16" s="3"/>
      <c r="G16" s="37" t="s">
        <v>3</v>
      </c>
      <c r="H16" s="39" t="s">
        <v>4</v>
      </c>
      <c r="I16" s="39" t="s">
        <v>5</v>
      </c>
      <c r="J16" s="41" t="s">
        <v>6</v>
      </c>
      <c r="K16" s="41"/>
      <c r="L16" s="41"/>
      <c r="M16" s="41"/>
      <c r="N16" s="41"/>
      <c r="O16" s="41"/>
      <c r="P16" s="42"/>
      <c r="Q16" s="45" t="s">
        <v>7</v>
      </c>
      <c r="R16" s="46"/>
      <c r="S16" s="47" t="s">
        <v>8</v>
      </c>
      <c r="T16" s="49" t="s">
        <v>9</v>
      </c>
    </row>
    <row r="17" spans="2:20" ht="28.5" customHeight="1" x14ac:dyDescent="0.2">
      <c r="B17" s="57"/>
      <c r="C17" s="52"/>
      <c r="D17" s="4" t="s">
        <v>10</v>
      </c>
      <c r="E17" s="4" t="s">
        <v>11</v>
      </c>
      <c r="F17" s="4" t="s">
        <v>12</v>
      </c>
      <c r="G17" s="38"/>
      <c r="H17" s="40"/>
      <c r="I17" s="40"/>
      <c r="J17" s="58" t="s">
        <v>13</v>
      </c>
      <c r="K17" s="58"/>
      <c r="L17" s="40" t="s">
        <v>14</v>
      </c>
      <c r="M17" s="59" t="s">
        <v>15</v>
      </c>
      <c r="N17" s="58"/>
      <c r="O17" s="60" t="s">
        <v>16</v>
      </c>
      <c r="P17" s="53" t="s">
        <v>17</v>
      </c>
      <c r="Q17" s="54" t="s">
        <v>18</v>
      </c>
      <c r="R17" s="54" t="s">
        <v>19</v>
      </c>
      <c r="S17" s="48"/>
      <c r="T17" s="50"/>
    </row>
    <row r="18" spans="2:20" ht="39" customHeight="1" x14ac:dyDescent="0.2">
      <c r="B18" s="57"/>
      <c r="C18" s="52"/>
      <c r="D18" s="4"/>
      <c r="E18" s="4"/>
      <c r="F18" s="4"/>
      <c r="G18" s="38"/>
      <c r="H18" s="40"/>
      <c r="I18" s="40"/>
      <c r="J18" s="8" t="s">
        <v>20</v>
      </c>
      <c r="K18" s="9" t="s">
        <v>21</v>
      </c>
      <c r="L18" s="40"/>
      <c r="M18" s="8" t="s">
        <v>22</v>
      </c>
      <c r="N18" s="9" t="s">
        <v>23</v>
      </c>
      <c r="O18" s="61"/>
      <c r="P18" s="53"/>
      <c r="Q18" s="55"/>
      <c r="R18" s="55"/>
      <c r="S18" s="48"/>
      <c r="T18" s="50"/>
    </row>
    <row r="19" spans="2:20" x14ac:dyDescent="0.2">
      <c r="B19" s="17">
        <v>1</v>
      </c>
      <c r="C19" s="10" t="s">
        <v>25</v>
      </c>
      <c r="D19" s="11" t="s">
        <v>26</v>
      </c>
      <c r="E19" s="11" t="s">
        <v>27</v>
      </c>
      <c r="F19" s="12" t="s">
        <v>24</v>
      </c>
      <c r="G19" s="13">
        <v>0</v>
      </c>
      <c r="H19" s="18">
        <v>0</v>
      </c>
      <c r="I19" s="18">
        <v>0</v>
      </c>
      <c r="J19" s="21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9">
        <v>111</v>
      </c>
    </row>
    <row r="20" spans="2:20" x14ac:dyDescent="0.2">
      <c r="B20" s="17">
        <v>2</v>
      </c>
      <c r="C20" s="10" t="s">
        <v>28</v>
      </c>
      <c r="D20" s="16" t="s">
        <v>29</v>
      </c>
      <c r="E20" s="11" t="s">
        <v>30</v>
      </c>
      <c r="F20" s="12" t="s">
        <v>24</v>
      </c>
      <c r="G20" s="13">
        <v>8550</v>
      </c>
      <c r="H20" s="18">
        <v>0</v>
      </c>
      <c r="I20" s="18">
        <v>25</v>
      </c>
      <c r="J20" s="21">
        <v>245.39</v>
      </c>
      <c r="K20" s="18">
        <v>607.04999999999995</v>
      </c>
      <c r="L20" s="24">
        <v>94.05</v>
      </c>
      <c r="M20" s="21">
        <v>259.92</v>
      </c>
      <c r="N20" s="18">
        <v>606.20000000000005</v>
      </c>
      <c r="O20" s="18">
        <v>0</v>
      </c>
      <c r="P20" s="18">
        <f t="shared" ref="P20:P24" si="0">SUM(J20+K20+L20+M20+N20+O20)</f>
        <v>1812.61</v>
      </c>
      <c r="Q20" s="18">
        <f t="shared" ref="Q20:Q24" si="1">SUM(H20+I20+J20+M20+O20)</f>
        <v>530.30999999999995</v>
      </c>
      <c r="R20" s="18">
        <f t="shared" ref="R20:R22" si="2">SUM(K20+L20+N20)</f>
        <v>1307.3</v>
      </c>
      <c r="S20" s="18">
        <f t="shared" ref="S20:S24" si="3">SUM(G20-Q20)</f>
        <v>8019.6900000000005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29</v>
      </c>
      <c r="E21" s="11" t="s">
        <v>30</v>
      </c>
      <c r="F21" s="12" t="s">
        <v>24</v>
      </c>
      <c r="G21" s="13">
        <v>7980</v>
      </c>
      <c r="H21" s="18">
        <v>0</v>
      </c>
      <c r="I21" s="18">
        <v>25</v>
      </c>
      <c r="J21" s="21">
        <v>229.03</v>
      </c>
      <c r="K21" s="18">
        <v>566.58000000000004</v>
      </c>
      <c r="L21" s="24">
        <v>87.78</v>
      </c>
      <c r="M21" s="21">
        <v>242.59</v>
      </c>
      <c r="N21" s="18">
        <v>565.78</v>
      </c>
      <c r="O21" s="18">
        <v>1031.6199999999999</v>
      </c>
      <c r="P21" s="18">
        <f t="shared" si="0"/>
        <v>2723.38</v>
      </c>
      <c r="Q21" s="18">
        <f t="shared" si="1"/>
        <v>1528.2399999999998</v>
      </c>
      <c r="R21" s="18">
        <f t="shared" si="2"/>
        <v>1220.1399999999999</v>
      </c>
      <c r="S21" s="18">
        <f t="shared" si="3"/>
        <v>6451.76</v>
      </c>
      <c r="T21" s="19">
        <v>111</v>
      </c>
    </row>
    <row r="22" spans="2:20" x14ac:dyDescent="0.2">
      <c r="B22" s="17">
        <v>4</v>
      </c>
      <c r="C22" s="10" t="s">
        <v>32</v>
      </c>
      <c r="D22" s="16" t="s">
        <v>33</v>
      </c>
      <c r="E22" s="11" t="s">
        <v>34</v>
      </c>
      <c r="F22" s="12" t="s">
        <v>24</v>
      </c>
      <c r="G22" s="13">
        <v>13818</v>
      </c>
      <c r="H22" s="18">
        <v>0</v>
      </c>
      <c r="I22" s="18">
        <v>25</v>
      </c>
      <c r="J22" s="28">
        <v>396.58</v>
      </c>
      <c r="K22" s="18">
        <v>981.08</v>
      </c>
      <c r="L22" s="18">
        <v>152</v>
      </c>
      <c r="M22" s="28">
        <v>420.07</v>
      </c>
      <c r="N22" s="18">
        <v>979.7</v>
      </c>
      <c r="O22" s="18">
        <v>0</v>
      </c>
      <c r="P22" s="18">
        <f t="shared" si="0"/>
        <v>2929.4300000000003</v>
      </c>
      <c r="Q22" s="18">
        <f t="shared" si="1"/>
        <v>841.65</v>
      </c>
      <c r="R22" s="18">
        <f t="shared" si="2"/>
        <v>2112.7799999999997</v>
      </c>
      <c r="S22" s="18">
        <f t="shared" si="3"/>
        <v>12976.35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27</v>
      </c>
      <c r="F23" s="12" t="s">
        <v>24</v>
      </c>
      <c r="G23" s="13">
        <v>6046</v>
      </c>
      <c r="H23" s="18">
        <v>0</v>
      </c>
      <c r="I23" s="18">
        <v>25</v>
      </c>
      <c r="J23" s="21">
        <v>173.52</v>
      </c>
      <c r="K23" s="18">
        <v>429.27</v>
      </c>
      <c r="L23" s="24">
        <v>66.510000000000005</v>
      </c>
      <c r="M23" s="21">
        <v>183.8</v>
      </c>
      <c r="N23" s="18">
        <v>428.66</v>
      </c>
      <c r="O23" s="18">
        <v>0</v>
      </c>
      <c r="P23" s="18">
        <f>SUM(J23+K23+L23+M23+N23+O23)</f>
        <v>1281.76</v>
      </c>
      <c r="Q23" s="18">
        <f>SUM(H23+I23+J23+M23+O23)</f>
        <v>382.32000000000005</v>
      </c>
      <c r="R23" s="18">
        <f>SUM(K23+L23+N23)</f>
        <v>924.44</v>
      </c>
      <c r="S23" s="18">
        <f>SUM(G23-Q23)</f>
        <v>5663.68</v>
      </c>
      <c r="T23" s="19">
        <v>111</v>
      </c>
    </row>
    <row r="24" spans="2:20" x14ac:dyDescent="0.2">
      <c r="C24" s="2"/>
      <c r="D24" s="14"/>
      <c r="E24" s="15"/>
      <c r="F24" s="15"/>
      <c r="G24" s="22">
        <f>SUM(G19:G23)</f>
        <v>36394</v>
      </c>
      <c r="H24" s="22">
        <f>SUM(H19:H23)</f>
        <v>0</v>
      </c>
      <c r="I24" s="22">
        <f>SUM(I19:I23)</f>
        <v>100</v>
      </c>
      <c r="J24" s="22">
        <f>SUM(J19:J23)</f>
        <v>1044.52</v>
      </c>
      <c r="K24" s="22">
        <f>SUM(K19:K23)</f>
        <v>2583.98</v>
      </c>
      <c r="L24" s="25">
        <f>SUM(L19:L23)</f>
        <v>400.34</v>
      </c>
      <c r="M24" s="22">
        <f>SUM(M19:M23)</f>
        <v>1106.3799999999999</v>
      </c>
      <c r="N24" s="22">
        <f>SUM(N19:N23)</f>
        <v>2580.34</v>
      </c>
      <c r="O24" s="26">
        <f>SUM(O19:O23)</f>
        <v>1031.6199999999999</v>
      </c>
      <c r="P24" s="22">
        <f t="shared" si="0"/>
        <v>8747.18</v>
      </c>
      <c r="Q24" s="22">
        <f t="shared" si="1"/>
        <v>3282.5199999999995</v>
      </c>
      <c r="R24" s="26">
        <f>SUM(R19:R23)</f>
        <v>5564.66</v>
      </c>
      <c r="S24" s="22">
        <f t="shared" si="3"/>
        <v>33111.480000000003</v>
      </c>
      <c r="T24" s="20"/>
    </row>
    <row r="25" spans="2:20" x14ac:dyDescent="0.2">
      <c r="G25" s="23"/>
      <c r="K25" s="27"/>
      <c r="N25" s="36"/>
    </row>
    <row r="26" spans="2:20" x14ac:dyDescent="0.2">
      <c r="G26" s="23"/>
    </row>
    <row r="27" spans="2:20" x14ac:dyDescent="0.2">
      <c r="G27" s="23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</sheetData>
  <mergeCells count="20">
    <mergeCell ref="J17:K17"/>
    <mergeCell ref="L17:L18"/>
    <mergeCell ref="M17:N17"/>
    <mergeCell ref="O17:O18"/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37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2018-04-02T15:58:03Z</cp:lastPrinted>
  <dcterms:created xsi:type="dcterms:W3CDTF">2013-08-23T15:59:26Z</dcterms:created>
  <dcterms:modified xsi:type="dcterms:W3CDTF">2018-04-02T15:59:05Z</dcterms:modified>
</cp:coreProperties>
</file>