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15525" windowHeight="10905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N26" i="1" l="1"/>
  <c r="Q19" i="1" l="1"/>
  <c r="R24" i="1" l="1"/>
  <c r="Q24" i="1"/>
  <c r="S24" i="1" s="1"/>
  <c r="P24" i="1"/>
  <c r="R21" i="1"/>
  <c r="Q21" i="1"/>
  <c r="S21" i="1" s="1"/>
  <c r="P21" i="1"/>
  <c r="R22" i="1"/>
  <c r="Q22" i="1"/>
  <c r="S22" i="1" s="1"/>
  <c r="P22" i="1"/>
  <c r="R25" i="1"/>
  <c r="Q25" i="1"/>
  <c r="S25" i="1" s="1"/>
  <c r="P25" i="1"/>
  <c r="R23" i="1"/>
  <c r="Q23" i="1"/>
  <c r="S23" i="1" s="1"/>
  <c r="P23" i="1"/>
  <c r="R19" i="1"/>
  <c r="R26" i="1" s="1"/>
  <c r="S19" i="1"/>
  <c r="P19" i="1"/>
  <c r="G26" i="1"/>
  <c r="O26" i="1"/>
  <c r="H26" i="1"/>
  <c r="I26" i="1"/>
  <c r="J26" i="1"/>
  <c r="M26" i="1"/>
  <c r="K26" i="1"/>
  <c r="L26" i="1"/>
  <c r="Q26" i="1" l="1"/>
  <c r="S26" i="1" s="1"/>
  <c r="P26" i="1"/>
</calcChain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<sst xmlns="http://schemas.openxmlformats.org/spreadsheetml/2006/main" count="57" uniqueCount="48">
  <si>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</si>
  <si>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</si>
  <si>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</si>
  <si>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</si>
  <si>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</si>
  <si>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</si>
  <si>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</si>
  <si>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</si>
  <si>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</si>
  <si>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</si>
  <si>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</si>
  <si>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</si>
  <si>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</si>
  <si>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</si>
  <si>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</si>
  <si>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</si>
  <si>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</si>
  <si>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</si>
  <si>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</si>
  <si>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</si>
  <si>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</si>
  <si>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</si>
  <si>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</si>
  <si>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</si>
  <si>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</si>
  <si>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</si>
  <si>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</si>
  <si>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</si>
  <si>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</si>
  <si>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</si>
  <si>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</si>
  <si>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</si>
  <si>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</si>
  <si>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</si>
  <si>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</si>
  <si>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</si>
  <si>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</si>
  <si>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</si>
  <si>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</si>
  <si>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</si>
  <si>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</si>
  <si>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</si>
  <si>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</si>
  <si>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</si>
  <si>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</si>
  <si>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</si>
  <si>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Fecha: 20/10/2017</t>
  </si>
  <si>
    <t>Correspondiente al mes de octubre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</si>
</sst>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" fontId="0" fillId="0" borderId="0" xfId="0" applyNumberFormat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0"/>
          <a:ext cx="1838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topLeftCell="G7" zoomScale="130" zoomScaleNormal="130" workbookViewId="0">
      <selection activeCell="Q26" sqref="Q26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37" t="s">
        <v>41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2:20" x14ac:dyDescent="0.2">
      <c r="B9" s="38" t="s">
        <v>45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37" t="s">
        <v>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2:20" x14ac:dyDescent="0.2">
      <c r="B12" s="37" t="s">
        <v>47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46</v>
      </c>
    </row>
    <row r="16" spans="2:20" ht="25.5" customHeight="1" x14ac:dyDescent="0.2">
      <c r="B16" s="50" t="s">
        <v>1</v>
      </c>
      <c r="C16" s="45" t="s">
        <v>2</v>
      </c>
      <c r="D16" s="3"/>
      <c r="E16" s="3"/>
      <c r="F16" s="3"/>
      <c r="G16" s="57" t="s">
        <v>3</v>
      </c>
      <c r="H16" s="59" t="s">
        <v>4</v>
      </c>
      <c r="I16" s="59" t="s">
        <v>5</v>
      </c>
      <c r="J16" s="60" t="s">
        <v>6</v>
      </c>
      <c r="K16" s="60"/>
      <c r="L16" s="60"/>
      <c r="M16" s="60"/>
      <c r="N16" s="60"/>
      <c r="O16" s="60"/>
      <c r="P16" s="61"/>
      <c r="Q16" s="39" t="s">
        <v>7</v>
      </c>
      <c r="R16" s="40"/>
      <c r="S16" s="41" t="s">
        <v>8</v>
      </c>
      <c r="T16" s="43" t="s">
        <v>9</v>
      </c>
    </row>
    <row r="17" spans="2:20" ht="28.5" customHeight="1" x14ac:dyDescent="0.2">
      <c r="B17" s="51"/>
      <c r="C17" s="46"/>
      <c r="D17" s="4" t="s">
        <v>10</v>
      </c>
      <c r="E17" s="4" t="s">
        <v>11</v>
      </c>
      <c r="F17" s="4" t="s">
        <v>12</v>
      </c>
      <c r="G17" s="58"/>
      <c r="H17" s="53"/>
      <c r="I17" s="53"/>
      <c r="J17" s="52" t="s">
        <v>13</v>
      </c>
      <c r="K17" s="52"/>
      <c r="L17" s="53" t="s">
        <v>14</v>
      </c>
      <c r="M17" s="54" t="s">
        <v>15</v>
      </c>
      <c r="N17" s="52"/>
      <c r="O17" s="55" t="s">
        <v>16</v>
      </c>
      <c r="P17" s="47" t="s">
        <v>17</v>
      </c>
      <c r="Q17" s="48" t="s">
        <v>18</v>
      </c>
      <c r="R17" s="48" t="s">
        <v>19</v>
      </c>
      <c r="S17" s="42"/>
      <c r="T17" s="44"/>
    </row>
    <row r="18" spans="2:20" ht="39" customHeight="1" x14ac:dyDescent="0.2">
      <c r="B18" s="51"/>
      <c r="C18" s="46"/>
      <c r="D18" s="4"/>
      <c r="E18" s="4"/>
      <c r="F18" s="4"/>
      <c r="G18" s="58"/>
      <c r="H18" s="53"/>
      <c r="I18" s="53"/>
      <c r="J18" s="8" t="s">
        <v>20</v>
      </c>
      <c r="K18" s="9" t="s">
        <v>21</v>
      </c>
      <c r="L18" s="53"/>
      <c r="M18" s="8" t="s">
        <v>22</v>
      </c>
      <c r="N18" s="9" t="s">
        <v>23</v>
      </c>
      <c r="O18" s="56"/>
      <c r="P18" s="47"/>
      <c r="Q18" s="49"/>
      <c r="R18" s="49"/>
      <c r="S18" s="42"/>
      <c r="T18" s="44"/>
    </row>
    <row r="19" spans="2:20" ht="13.5" customHeight="1" x14ac:dyDescent="0.2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1286.1300000000001</v>
      </c>
      <c r="O19" s="18">
        <v>0</v>
      </c>
      <c r="P19" s="18">
        <f t="shared" ref="P19:P26" si="0">SUM(J19+K19+L19+M19+N19+O19)</f>
        <v>3845.69</v>
      </c>
      <c r="Q19" s="18">
        <f t="shared" ref="Q19:Q26" si="1">SUM(H19+I19+J19+M19+O19)</f>
        <v>1097.08</v>
      </c>
      <c r="R19" s="18">
        <f t="shared" ref="R19:R25" si="2">SUM(K19+L19+N19)</f>
        <v>2773.61</v>
      </c>
      <c r="S19" s="18">
        <f t="shared" ref="S19:S26" si="3">SUM(G19-Q19)</f>
        <v>17042.919999999998</v>
      </c>
      <c r="T19" s="19">
        <v>111</v>
      </c>
    </row>
    <row r="20" spans="2:20" x14ac:dyDescent="0.2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607.04999999999995</v>
      </c>
      <c r="L21" s="24">
        <v>94.05</v>
      </c>
      <c r="M21" s="21">
        <v>259.92</v>
      </c>
      <c r="N21" s="18">
        <v>606.20000000000005</v>
      </c>
      <c r="O21" s="18">
        <v>0</v>
      </c>
      <c r="P21" s="18">
        <f t="shared" si="0"/>
        <v>1812.61</v>
      </c>
      <c r="Q21" s="18">
        <f t="shared" si="1"/>
        <v>530.30999999999995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x14ac:dyDescent="0.2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566.58000000000004</v>
      </c>
      <c r="L22" s="24">
        <v>87.78</v>
      </c>
      <c r="M22" s="21">
        <v>242.59</v>
      </c>
      <c r="N22" s="18">
        <v>565.78</v>
      </c>
      <c r="O22" s="18">
        <v>932.76</v>
      </c>
      <c r="P22" s="18">
        <f t="shared" si="0"/>
        <v>2624.52</v>
      </c>
      <c r="Q22" s="18">
        <f t="shared" si="1"/>
        <v>1429.38</v>
      </c>
      <c r="R22" s="18">
        <f t="shared" si="2"/>
        <v>1220.1399999999999</v>
      </c>
      <c r="S22" s="18">
        <f t="shared" si="3"/>
        <v>6550.62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x14ac:dyDescent="0.2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66.510000000000005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x14ac:dyDescent="0.2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2:20" x14ac:dyDescent="0.2">
      <c r="C26" s="2"/>
      <c r="D26" s="14"/>
      <c r="E26" s="15"/>
      <c r="F26" s="15"/>
      <c r="G26" s="22">
        <f t="shared" ref="G26:O26" si="4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932.76</v>
      </c>
      <c r="P26" s="22">
        <f t="shared" si="0"/>
        <v>16734.009999999998</v>
      </c>
      <c r="Q26" s="22">
        <f t="shared" si="1"/>
        <v>5487.74</v>
      </c>
      <c r="R26" s="26">
        <f>SUM(R19:R25)</f>
        <v>11396.269999999999</v>
      </c>
      <c r="S26" s="22">
        <f t="shared" si="3"/>
        <v>69046.259999999995</v>
      </c>
      <c r="T26" s="20"/>
    </row>
    <row r="27" spans="2:20" x14ac:dyDescent="0.2">
      <c r="G27" s="23"/>
      <c r="K27" s="27"/>
      <c r="N27" s="36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  <row r="32" spans="2:20" x14ac:dyDescent="0.2">
      <c r="G32" s="23"/>
    </row>
    <row r="33" spans="7:7" x14ac:dyDescent="0.2">
      <c r="G33" s="23"/>
    </row>
  </sheetData>
  <mergeCells count="20"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40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2017-10-18T16:07:15Z</cp:lastPrinted>
  <dcterms:created xsi:type="dcterms:W3CDTF">2013-08-23T15:59:26Z</dcterms:created>
  <dcterms:modified xsi:type="dcterms:W3CDTF">2017-11-09T16:08:35Z</dcterms:modified>
</cp:coreProperties>
</file>