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6" i="1" l="1"/>
  <c r="Q19" i="1" l="1"/>
  <c r="R24" i="1" l="1"/>
  <c r="Q24" i="1"/>
  <c r="S24" i="1" s="1"/>
  <c r="P24" i="1"/>
  <c r="R21" i="1"/>
  <c r="Q21" i="1"/>
  <c r="S21" i="1" s="1"/>
  <c r="P21" i="1"/>
  <c r="R22" i="1"/>
  <c r="Q22" i="1"/>
  <c r="S22" i="1" s="1"/>
  <c r="P22" i="1"/>
  <c r="R25" i="1"/>
  <c r="Q25" i="1"/>
  <c r="S25" i="1" s="1"/>
  <c r="P25" i="1"/>
  <c r="R23" i="1"/>
  <c r="Q23" i="1"/>
  <c r="S23" i="1" s="1"/>
  <c r="P23" i="1"/>
  <c r="R19" i="1"/>
  <c r="R26" i="1" s="1"/>
  <c r="S19" i="1"/>
  <c r="P19" i="1"/>
  <c r="G26" i="1"/>
  <c r="O26" i="1"/>
  <c r="H26" i="1"/>
  <c r="I26" i="1"/>
  <c r="J26" i="1"/>
  <c r="M26" i="1"/>
  <c r="K26" i="1"/>
  <c r="L26" i="1"/>
  <c r="Q26" i="1" l="1"/>
  <c r="S26" i="1" s="1"/>
  <c r="P26" i="1"/>
</calcChain>
</file>

<file path=xl/sharedStrings.xml><?xml version="1.0" encoding="utf-8"?>
<sst xmlns="http://schemas.openxmlformats.org/spreadsheetml/2006/main" count="57" uniqueCount="48">
  <si>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</si>
  <si>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</si>
  <si>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</si>
  <si>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</si>
  <si>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</si>
  <si>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</si>
  <si>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</si>
  <si>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</si>
  <si>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</si>
  <si>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</si>
  <si>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</si>
  <si>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</si>
  <si>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</si>
  <si>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</si>
  <si>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</si>
  <si>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</si>
  <si>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</si>
  <si>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</si>
  <si>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</si>
  <si>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</si>
  <si>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</si>
  <si>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</si>
  <si>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</si>
  <si>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</si>
  <si>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MERCADO,MILAGROS</t>
  </si>
  <si>
    <t xml:space="preserve">PREVENCION COMUNITARIA </t>
  </si>
  <si>
    <t xml:space="preserve">FACILITADOR EN PREVENCION 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</si>
  <si>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</si>
  <si>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</si>
  <si>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</si>
  <si>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</si>
  <si>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</si>
  <si>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</si>
  <si>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</si>
  <si>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</si>
  <si>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</si>
  <si>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</si>
  <si>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</si>
  <si>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</si>
  <si>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</si>
  <si>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</si>
  <si>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</si>
  <si>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</si>
  <si>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</si>
  <si>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</si>
  <si>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</si>
  <si>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Fecha: 20/08/2017</t>
  </si>
  <si>
    <t>Correspondiente al mes de agosto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</si>
</sst>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G13" zoomScale="130" zoomScaleNormal="130" workbookViewId="0">
      <selection activeCell="T27" sqref="T2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3" t="s">
        <v>41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x14ac:dyDescent="0.2">
      <c r="B9" s="44" t="s">
        <v>45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3" t="s"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2:20" x14ac:dyDescent="0.2">
      <c r="B12" s="43" t="s">
        <v>47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46</v>
      </c>
    </row>
    <row r="16" spans="2:20" ht="25.5" customHeight="1" x14ac:dyDescent="0.2">
      <c r="B16" s="56" t="s">
        <v>1</v>
      </c>
      <c r="C16" s="51" t="s">
        <v>2</v>
      </c>
      <c r="D16" s="3"/>
      <c r="E16" s="3"/>
      <c r="F16" s="3"/>
      <c r="G16" s="37" t="s">
        <v>3</v>
      </c>
      <c r="H16" s="39" t="s">
        <v>4</v>
      </c>
      <c r="I16" s="39" t="s">
        <v>5</v>
      </c>
      <c r="J16" s="41" t="s">
        <v>6</v>
      </c>
      <c r="K16" s="41"/>
      <c r="L16" s="41"/>
      <c r="M16" s="41"/>
      <c r="N16" s="41"/>
      <c r="O16" s="41"/>
      <c r="P16" s="42"/>
      <c r="Q16" s="45" t="s">
        <v>7</v>
      </c>
      <c r="R16" s="46"/>
      <c r="S16" s="47" t="s">
        <v>8</v>
      </c>
      <c r="T16" s="49" t="s">
        <v>9</v>
      </c>
    </row>
    <row r="17" spans="2:20" ht="28.5" customHeight="1" x14ac:dyDescent="0.2">
      <c r="B17" s="57"/>
      <c r="C17" s="52"/>
      <c r="D17" s="4" t="s">
        <v>10</v>
      </c>
      <c r="E17" s="4" t="s">
        <v>11</v>
      </c>
      <c r="F17" s="4" t="s">
        <v>12</v>
      </c>
      <c r="G17" s="38"/>
      <c r="H17" s="40"/>
      <c r="I17" s="40"/>
      <c r="J17" s="58" t="s">
        <v>13</v>
      </c>
      <c r="K17" s="58"/>
      <c r="L17" s="40" t="s">
        <v>14</v>
      </c>
      <c r="M17" s="59" t="s">
        <v>15</v>
      </c>
      <c r="N17" s="58"/>
      <c r="O17" s="60" t="s">
        <v>16</v>
      </c>
      <c r="P17" s="53" t="s">
        <v>17</v>
      </c>
      <c r="Q17" s="54" t="s">
        <v>18</v>
      </c>
      <c r="R17" s="54" t="s">
        <v>19</v>
      </c>
      <c r="S17" s="48"/>
      <c r="T17" s="50"/>
    </row>
    <row r="18" spans="2:20" ht="39" customHeight="1" x14ac:dyDescent="0.2">
      <c r="B18" s="57"/>
      <c r="C18" s="52"/>
      <c r="D18" s="4"/>
      <c r="E18" s="4"/>
      <c r="F18" s="4"/>
      <c r="G18" s="38"/>
      <c r="H18" s="40"/>
      <c r="I18" s="40"/>
      <c r="J18" s="8" t="s">
        <v>20</v>
      </c>
      <c r="K18" s="9" t="s">
        <v>21</v>
      </c>
      <c r="L18" s="40"/>
      <c r="M18" s="8" t="s">
        <v>22</v>
      </c>
      <c r="N18" s="9" t="s">
        <v>23</v>
      </c>
      <c r="O18" s="61"/>
      <c r="P18" s="53"/>
      <c r="Q18" s="55"/>
      <c r="R18" s="55"/>
      <c r="S18" s="48"/>
      <c r="T18" s="50"/>
    </row>
    <row r="19" spans="2:20" ht="13.5" customHeight="1" x14ac:dyDescent="0.2">
      <c r="B19" s="17">
        <v>1</v>
      </c>
      <c r="C19" s="10" t="s">
        <v>24</v>
      </c>
      <c r="D19" s="16" t="s">
        <v>25</v>
      </c>
      <c r="E19" s="11" t="s">
        <v>26</v>
      </c>
      <c r="F19" s="12" t="s">
        <v>27</v>
      </c>
      <c r="G19" s="13">
        <v>18140</v>
      </c>
      <c r="H19" s="18">
        <v>0</v>
      </c>
      <c r="I19" s="18">
        <v>25</v>
      </c>
      <c r="J19" s="28">
        <v>520.62</v>
      </c>
      <c r="K19" s="18">
        <v>1287.94</v>
      </c>
      <c r="L19" s="18">
        <v>199.54</v>
      </c>
      <c r="M19" s="28">
        <v>551.46</v>
      </c>
      <c r="N19" s="18">
        <v>1286.1300000000001</v>
      </c>
      <c r="O19" s="18">
        <v>0</v>
      </c>
      <c r="P19" s="18">
        <f t="shared" ref="P19:P26" si="0">SUM(J19+K19+L19+M19+N19+O19)</f>
        <v>3845.69</v>
      </c>
      <c r="Q19" s="18">
        <f t="shared" ref="Q19:Q26" si="1">SUM(H19+I19+J19+M19+O19)</f>
        <v>1097.08</v>
      </c>
      <c r="R19" s="18">
        <f t="shared" ref="R19:R25" si="2">SUM(K19+L19+N19)</f>
        <v>2773.61</v>
      </c>
      <c r="S19" s="18">
        <f t="shared" ref="S19:S26" si="3">SUM(G19-Q19)</f>
        <v>17042.919999999998</v>
      </c>
      <c r="T19" s="19">
        <v>111</v>
      </c>
    </row>
    <row r="20" spans="2:20" x14ac:dyDescent="0.2">
      <c r="B20" s="17">
        <v>2</v>
      </c>
      <c r="C20" s="10" t="s">
        <v>28</v>
      </c>
      <c r="D20" s="11" t="s">
        <v>29</v>
      </c>
      <c r="E20" s="11" t="s">
        <v>30</v>
      </c>
      <c r="F20" s="12" t="s">
        <v>27</v>
      </c>
      <c r="G20" s="13">
        <v>0</v>
      </c>
      <c r="H20" s="18">
        <v>0</v>
      </c>
      <c r="I20" s="18">
        <v>0</v>
      </c>
      <c r="J20" s="21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32</v>
      </c>
      <c r="E21" s="11" t="s">
        <v>33</v>
      </c>
      <c r="F21" s="12" t="s">
        <v>27</v>
      </c>
      <c r="G21" s="13">
        <v>8550</v>
      </c>
      <c r="H21" s="18">
        <v>0</v>
      </c>
      <c r="I21" s="18">
        <v>25</v>
      </c>
      <c r="J21" s="21">
        <v>245.39</v>
      </c>
      <c r="K21" s="18">
        <v>607.04999999999995</v>
      </c>
      <c r="L21" s="24">
        <v>94.05</v>
      </c>
      <c r="M21" s="21">
        <v>259.92</v>
      </c>
      <c r="N21" s="18">
        <v>606.20000000000005</v>
      </c>
      <c r="O21" s="18">
        <v>0</v>
      </c>
      <c r="P21" s="18">
        <f t="shared" si="0"/>
        <v>1812.61</v>
      </c>
      <c r="Q21" s="18">
        <f t="shared" si="1"/>
        <v>530.30999999999995</v>
      </c>
      <c r="R21" s="18">
        <f t="shared" si="2"/>
        <v>1307.3</v>
      </c>
      <c r="S21" s="18">
        <f t="shared" si="3"/>
        <v>8019.6900000000005</v>
      </c>
      <c r="T21" s="19">
        <v>111</v>
      </c>
    </row>
    <row r="22" spans="2:20" x14ac:dyDescent="0.2">
      <c r="B22" s="17">
        <v>4</v>
      </c>
      <c r="C22" s="10" t="s">
        <v>34</v>
      </c>
      <c r="D22" s="16" t="s">
        <v>32</v>
      </c>
      <c r="E22" s="11" t="s">
        <v>33</v>
      </c>
      <c r="F22" s="12" t="s">
        <v>27</v>
      </c>
      <c r="G22" s="13">
        <v>7980</v>
      </c>
      <c r="H22" s="18">
        <v>0</v>
      </c>
      <c r="I22" s="18">
        <v>25</v>
      </c>
      <c r="J22" s="21">
        <v>229.03</v>
      </c>
      <c r="K22" s="18">
        <v>566.58000000000004</v>
      </c>
      <c r="L22" s="24">
        <v>87.78</v>
      </c>
      <c r="M22" s="21">
        <v>242.59</v>
      </c>
      <c r="N22" s="18">
        <v>565.78</v>
      </c>
      <c r="O22" s="18">
        <v>932.76</v>
      </c>
      <c r="P22" s="18">
        <f t="shared" si="0"/>
        <v>2624.52</v>
      </c>
      <c r="Q22" s="18">
        <f t="shared" si="1"/>
        <v>1429.38</v>
      </c>
      <c r="R22" s="18">
        <f t="shared" si="2"/>
        <v>1220.1399999999999</v>
      </c>
      <c r="S22" s="18">
        <f t="shared" si="3"/>
        <v>6550.62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37</v>
      </c>
      <c r="F23" s="12" t="s">
        <v>27</v>
      </c>
      <c r="G23" s="13">
        <v>13818</v>
      </c>
      <c r="H23" s="18">
        <v>0</v>
      </c>
      <c r="I23" s="18">
        <v>25</v>
      </c>
      <c r="J23" s="28">
        <v>396.58</v>
      </c>
      <c r="K23" s="18">
        <v>981.08</v>
      </c>
      <c r="L23" s="18">
        <v>152</v>
      </c>
      <c r="M23" s="28">
        <v>420.07</v>
      </c>
      <c r="N23" s="18">
        <v>979.7</v>
      </c>
      <c r="O23" s="18">
        <v>0</v>
      </c>
      <c r="P23" s="18">
        <f t="shared" si="0"/>
        <v>2929.4300000000003</v>
      </c>
      <c r="Q23" s="18">
        <f t="shared" si="1"/>
        <v>841.65</v>
      </c>
      <c r="R23" s="18">
        <f t="shared" si="2"/>
        <v>2112.7799999999997</v>
      </c>
      <c r="S23" s="18">
        <f t="shared" si="3"/>
        <v>12976.35</v>
      </c>
      <c r="T23" s="19">
        <v>111</v>
      </c>
    </row>
    <row r="24" spans="2:20" x14ac:dyDescent="0.2">
      <c r="B24" s="17">
        <v>6</v>
      </c>
      <c r="C24" s="10" t="s">
        <v>38</v>
      </c>
      <c r="D24" s="16" t="s">
        <v>39</v>
      </c>
      <c r="E24" s="11" t="s">
        <v>30</v>
      </c>
      <c r="F24" s="12" t="s">
        <v>27</v>
      </c>
      <c r="G24" s="13">
        <v>6046</v>
      </c>
      <c r="H24" s="18">
        <v>0</v>
      </c>
      <c r="I24" s="18">
        <v>25</v>
      </c>
      <c r="J24" s="21">
        <v>173.52</v>
      </c>
      <c r="K24" s="18">
        <v>429.27</v>
      </c>
      <c r="L24" s="24">
        <v>66.510000000000005</v>
      </c>
      <c r="M24" s="21">
        <v>183.8</v>
      </c>
      <c r="N24" s="18">
        <v>428.66</v>
      </c>
      <c r="O24" s="18">
        <v>0</v>
      </c>
      <c r="P24" s="18">
        <f>SUM(J24+K24+L24+M24+N24+O24)</f>
        <v>1281.76</v>
      </c>
      <c r="Q24" s="18">
        <f>SUM(H24+I24+J24+M24+O24)</f>
        <v>382.32000000000005</v>
      </c>
      <c r="R24" s="18">
        <f>SUM(K24+L24+N24)</f>
        <v>924.44</v>
      </c>
      <c r="S24" s="18">
        <f>SUM(G24-Q24)</f>
        <v>5663.68</v>
      </c>
      <c r="T24" s="19">
        <v>111</v>
      </c>
    </row>
    <row r="25" spans="2:20" x14ac:dyDescent="0.2">
      <c r="B25" s="17">
        <v>7</v>
      </c>
      <c r="C25" s="10" t="s">
        <v>44</v>
      </c>
      <c r="D25" s="16" t="s">
        <v>42</v>
      </c>
      <c r="E25" s="11" t="s">
        <v>43</v>
      </c>
      <c r="F25" s="12" t="s">
        <v>27</v>
      </c>
      <c r="G25" s="13">
        <v>20000</v>
      </c>
      <c r="H25" s="18">
        <v>0</v>
      </c>
      <c r="I25" s="18">
        <v>25</v>
      </c>
      <c r="J25" s="21">
        <v>574</v>
      </c>
      <c r="K25" s="18">
        <v>1420</v>
      </c>
      <c r="L25" s="24">
        <v>220</v>
      </c>
      <c r="M25" s="21">
        <v>608</v>
      </c>
      <c r="N25" s="18">
        <v>1418</v>
      </c>
      <c r="O25" s="18">
        <v>0</v>
      </c>
      <c r="P25" s="18">
        <f t="shared" si="0"/>
        <v>4240</v>
      </c>
      <c r="Q25" s="18">
        <f t="shared" si="1"/>
        <v>1207</v>
      </c>
      <c r="R25" s="18">
        <f t="shared" si="2"/>
        <v>3058</v>
      </c>
      <c r="S25" s="18">
        <f t="shared" si="3"/>
        <v>18793</v>
      </c>
      <c r="T25" s="19">
        <v>111</v>
      </c>
    </row>
    <row r="26" spans="2:20" x14ac:dyDescent="0.2">
      <c r="C26" s="2"/>
      <c r="D26" s="14"/>
      <c r="E26" s="15"/>
      <c r="F26" s="15"/>
      <c r="G26" s="22">
        <f t="shared" ref="G26:O26" si="4">SUM(G19:G25)</f>
        <v>74534</v>
      </c>
      <c r="H26" s="22">
        <f t="shared" si="4"/>
        <v>0</v>
      </c>
      <c r="I26" s="22">
        <f t="shared" si="4"/>
        <v>150</v>
      </c>
      <c r="J26" s="22">
        <f t="shared" si="4"/>
        <v>2139.14</v>
      </c>
      <c r="K26" s="22">
        <f t="shared" si="4"/>
        <v>5291.92</v>
      </c>
      <c r="L26" s="25">
        <f t="shared" si="4"/>
        <v>819.88</v>
      </c>
      <c r="M26" s="22">
        <f t="shared" si="4"/>
        <v>2265.84</v>
      </c>
      <c r="N26" s="22">
        <f t="shared" si="4"/>
        <v>5284.47</v>
      </c>
      <c r="O26" s="26">
        <f t="shared" si="4"/>
        <v>932.76</v>
      </c>
      <c r="P26" s="22">
        <f t="shared" si="0"/>
        <v>16734.009999999998</v>
      </c>
      <c r="Q26" s="22">
        <f t="shared" si="1"/>
        <v>5487.74</v>
      </c>
      <c r="R26" s="26">
        <f>SUM(R19:R25)</f>
        <v>11396.269999999999</v>
      </c>
      <c r="S26" s="22">
        <f t="shared" si="3"/>
        <v>69046.259999999995</v>
      </c>
      <c r="T26" s="20"/>
    </row>
    <row r="27" spans="2:20" x14ac:dyDescent="0.2">
      <c r="G27" s="23"/>
      <c r="K27" s="27"/>
      <c r="N27" s="36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  <row r="33" spans="7:7" x14ac:dyDescent="0.2">
      <c r="G33" s="23"/>
    </row>
  </sheetData>
  <mergeCells count="20">
    <mergeCell ref="J17:K17"/>
    <mergeCell ref="L17:L18"/>
    <mergeCell ref="M17:N17"/>
    <mergeCell ref="O17:O18"/>
    <mergeCell ref="G16:G18"/>
    <mergeCell ref="H16:H18"/>
    <mergeCell ref="I16:I18"/>
    <mergeCell ref="J16:P16"/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40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2017-09-06T13:07:35Z</cp:lastPrinted>
  <dcterms:created xsi:type="dcterms:W3CDTF">2013-08-23T15:59:26Z</dcterms:created>
  <dcterms:modified xsi:type="dcterms:W3CDTF">2017-09-06T13:07:46Z</dcterms:modified>
</cp:coreProperties>
</file>