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adisticas 2022\"/>
    </mc:Choice>
  </mc:AlternateContent>
  <bookViews>
    <workbookView xWindow="0" yWindow="0" windowWidth="30720" windowHeight="12888"/>
  </bookViews>
  <sheets>
    <sheet name="Ene-Mar" sheetId="2" r:id="rId1"/>
  </sheets>
  <definedNames>
    <definedName name="_xlnm.Print_Area" localSheetId="0">'Ene-Mar'!$A$1:$S$92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" i="2" l="1"/>
  <c r="R20" i="2"/>
  <c r="R8" i="2" l="1"/>
  <c r="R19" i="2"/>
  <c r="R18" i="2"/>
  <c r="R7" i="2"/>
  <c r="Q82" i="2" l="1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S42" i="2"/>
  <c r="P42" i="2"/>
  <c r="N42" i="2"/>
  <c r="L42" i="2"/>
  <c r="J42" i="2"/>
  <c r="H42" i="2"/>
  <c r="F42" i="2"/>
  <c r="D42" i="2"/>
  <c r="B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1" i="2"/>
  <c r="S18" i="2" s="1"/>
  <c r="P21" i="2"/>
  <c r="Q18" i="2" s="1"/>
  <c r="N21" i="2"/>
  <c r="O18" i="2" s="1"/>
  <c r="L21" i="2"/>
  <c r="M19" i="2" s="1"/>
  <c r="J21" i="2"/>
  <c r="K20" i="2" s="1"/>
  <c r="H21" i="2"/>
  <c r="I18" i="2" s="1"/>
  <c r="F21" i="2"/>
  <c r="G19" i="2" s="1"/>
  <c r="D21" i="2"/>
  <c r="B21" i="2"/>
  <c r="C19" i="2" s="1"/>
  <c r="R10" i="2"/>
  <c r="S7" i="2" s="1"/>
  <c r="P10" i="2"/>
  <c r="Q8" i="2" s="1"/>
  <c r="N10" i="2"/>
  <c r="O9" i="2" s="1"/>
  <c r="L10" i="2"/>
  <c r="M9" i="2" s="1"/>
  <c r="J10" i="2"/>
  <c r="K8" i="2" s="1"/>
  <c r="H10" i="2"/>
  <c r="I8" i="2" s="1"/>
  <c r="F10" i="2"/>
  <c r="G9" i="2" s="1"/>
  <c r="D10" i="2"/>
  <c r="E9" i="2" s="1"/>
  <c r="B10" i="2"/>
  <c r="C7" i="2" s="1"/>
  <c r="E33" i="2" l="1"/>
  <c r="E37" i="2"/>
  <c r="E41" i="2"/>
  <c r="E32" i="2"/>
  <c r="E40" i="2"/>
  <c r="E30" i="2"/>
  <c r="E34" i="2"/>
  <c r="E38" i="2"/>
  <c r="E29" i="2"/>
  <c r="E31" i="2"/>
  <c r="E35" i="2"/>
  <c r="E36" i="2"/>
  <c r="E39" i="2"/>
  <c r="M33" i="2"/>
  <c r="M37" i="2"/>
  <c r="M41" i="2"/>
  <c r="M30" i="2"/>
  <c r="M34" i="2"/>
  <c r="M38" i="2"/>
  <c r="M29" i="2"/>
  <c r="M31" i="2"/>
  <c r="M35" i="2"/>
  <c r="M39" i="2"/>
  <c r="M36" i="2"/>
  <c r="M40" i="2"/>
  <c r="M32" i="2"/>
  <c r="S79" i="2"/>
  <c r="K31" i="2"/>
  <c r="K35" i="2"/>
  <c r="K39" i="2"/>
  <c r="K32" i="2"/>
  <c r="K36" i="2"/>
  <c r="K40" i="2"/>
  <c r="K37" i="2"/>
  <c r="K41" i="2"/>
  <c r="K34" i="2"/>
  <c r="K38" i="2"/>
  <c r="K33" i="2"/>
  <c r="K30" i="2"/>
  <c r="K29" i="2"/>
  <c r="G31" i="2"/>
  <c r="G35" i="2"/>
  <c r="G39" i="2"/>
  <c r="G34" i="2"/>
  <c r="G32" i="2"/>
  <c r="G36" i="2"/>
  <c r="G40" i="2"/>
  <c r="G33" i="2"/>
  <c r="G37" i="2"/>
  <c r="G38" i="2"/>
  <c r="G41" i="2"/>
  <c r="G30" i="2"/>
  <c r="G29" i="2"/>
  <c r="O31" i="2"/>
  <c r="O35" i="2"/>
  <c r="O39" i="2"/>
  <c r="O32" i="2"/>
  <c r="O36" i="2"/>
  <c r="O40" i="2"/>
  <c r="O33" i="2"/>
  <c r="O37" i="2"/>
  <c r="O41" i="2"/>
  <c r="O30" i="2"/>
  <c r="O34" i="2"/>
  <c r="O38" i="2"/>
  <c r="O29" i="2"/>
  <c r="C30" i="2"/>
  <c r="C34" i="2"/>
  <c r="C38" i="2"/>
  <c r="C37" i="2"/>
  <c r="C31" i="2"/>
  <c r="C35" i="2"/>
  <c r="C39" i="2"/>
  <c r="C32" i="2"/>
  <c r="C40" i="2"/>
  <c r="C29" i="2"/>
  <c r="C41" i="2"/>
  <c r="C36" i="2"/>
  <c r="C33" i="2"/>
  <c r="I33" i="2"/>
  <c r="I37" i="2"/>
  <c r="I41" i="2"/>
  <c r="I36" i="2"/>
  <c r="I30" i="2"/>
  <c r="I34" i="2"/>
  <c r="I38" i="2"/>
  <c r="I29" i="2"/>
  <c r="I31" i="2"/>
  <c r="I35" i="2"/>
  <c r="I32" i="2"/>
  <c r="I40" i="2"/>
  <c r="I39" i="2"/>
  <c r="Q30" i="2"/>
  <c r="Q34" i="2"/>
  <c r="Q38" i="2"/>
  <c r="Q42" i="2"/>
  <c r="Q31" i="2"/>
  <c r="Q35" i="2"/>
  <c r="Q39" i="2"/>
  <c r="Q29" i="2"/>
  <c r="Q33" i="2"/>
  <c r="Q41" i="2"/>
  <c r="Q32" i="2"/>
  <c r="Q36" i="2"/>
  <c r="Q40" i="2"/>
  <c r="Q37" i="2"/>
  <c r="S81" i="2"/>
  <c r="E20" i="2"/>
  <c r="E18" i="2"/>
  <c r="E19" i="2"/>
  <c r="S19" i="2"/>
  <c r="S20" i="2"/>
  <c r="K18" i="2"/>
  <c r="K19" i="2"/>
  <c r="M20" i="2"/>
  <c r="Q9" i="2"/>
  <c r="Q7" i="2"/>
  <c r="M7" i="2"/>
  <c r="M18" i="2"/>
  <c r="C18" i="2"/>
  <c r="M8" i="2"/>
  <c r="E8" i="2"/>
  <c r="E7" i="2"/>
  <c r="O20" i="2"/>
  <c r="C20" i="2"/>
  <c r="G18" i="2"/>
  <c r="O19" i="2"/>
  <c r="G20" i="2"/>
  <c r="O8" i="2"/>
  <c r="R82" i="2"/>
  <c r="S54" i="2" s="1"/>
  <c r="I7" i="2"/>
  <c r="G8" i="2"/>
  <c r="I9" i="2"/>
  <c r="C8" i="2"/>
  <c r="S8" i="2"/>
  <c r="G7" i="2"/>
  <c r="G10" i="2" s="1"/>
  <c r="O7" i="2"/>
  <c r="O10" i="2" s="1"/>
  <c r="C9" i="2"/>
  <c r="K9" i="2"/>
  <c r="S9" i="2"/>
  <c r="R42" i="2"/>
  <c r="K7" i="2"/>
  <c r="I19" i="2"/>
  <c r="Q19" i="2"/>
  <c r="I20" i="2"/>
  <c r="Q20" i="2"/>
  <c r="S63" i="2" l="1"/>
  <c r="S53" i="2"/>
  <c r="S62" i="2"/>
  <c r="C42" i="2"/>
  <c r="S69" i="2"/>
  <c r="S72" i="2"/>
  <c r="S78" i="2"/>
  <c r="S65" i="2"/>
  <c r="S56" i="2"/>
  <c r="S77" i="2"/>
  <c r="S61" i="2"/>
  <c r="S68" i="2"/>
  <c r="S52" i="2"/>
  <c r="S66" i="2"/>
  <c r="S75" i="2"/>
  <c r="S59" i="2"/>
  <c r="E42" i="2"/>
  <c r="S73" i="2"/>
  <c r="S57" i="2"/>
  <c r="S80" i="2"/>
  <c r="S64" i="2"/>
  <c r="O42" i="2"/>
  <c r="S58" i="2"/>
  <c r="S71" i="2"/>
  <c r="S55" i="2"/>
  <c r="M42" i="2"/>
  <c r="S70" i="2"/>
  <c r="I42" i="2"/>
  <c r="S74" i="2"/>
  <c r="S76" i="2"/>
  <c r="S60" i="2"/>
  <c r="G42" i="2"/>
  <c r="K42" i="2"/>
  <c r="S67" i="2"/>
  <c r="S51" i="2"/>
  <c r="Q10" i="2"/>
  <c r="E21" i="2"/>
  <c r="I21" i="2"/>
  <c r="K21" i="2"/>
  <c r="C21" i="2"/>
  <c r="S21" i="2"/>
  <c r="O21" i="2"/>
  <c r="M21" i="2"/>
  <c r="E10" i="2"/>
  <c r="G21" i="2"/>
  <c r="I10" i="2"/>
  <c r="Q21" i="2"/>
  <c r="M10" i="2"/>
  <c r="S10" i="2"/>
  <c r="K10" i="2"/>
  <c r="C10" i="2"/>
  <c r="S82" i="2" l="1"/>
</calcChain>
</file>

<file path=xl/sharedStrings.xml><?xml version="1.0" encoding="utf-8"?>
<sst xmlns="http://schemas.openxmlformats.org/spreadsheetml/2006/main" count="183" uniqueCount="69">
  <si>
    <t>CANTIDAD DE  ACTIVIDADES VIRTUALES REALIZADAS POR LOS DEPARTAMENTOS Y REGIONALES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</si>
  <si>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</si>
  <si>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</si>
  <si>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</si>
  <si>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</si>
  <si>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</si>
  <si>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</si>
  <si>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</si>
  <si>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</si>
  <si>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</si>
  <si>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</si>
  <si>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</si>
  <si>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</si>
  <si>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</si>
  <si>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</si>
  <si>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</si>
  <si>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</si>
  <si>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</si>
  <si>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</si>
  <si>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</si>
  <si>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</si>
  <si>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</si>
  <si>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Implementaciones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</si>
  <si>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</si>
  <si>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</si>
  <si>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</si>
  <si>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</si>
  <si>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</si>
  <si>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</si>
  <si>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</si>
  <si>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</si>
  <si>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</si>
  <si>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</si>
  <si>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</si>
  <si>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</si>
  <si>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</si>
  <si>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</si>
  <si>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</si>
  <si>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</si>
  <si>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</si>
  <si>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</si>
  <si>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</si>
  <si>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</si>
  <si>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</si>
  <si>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</si>
  <si>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</si>
  <si>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</si>
  <si>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</si>
  <si>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</si>
  <si>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</si>
  <si>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</si>
  <si>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</si>
  <si>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</si>
  <si>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</si>
  <si>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</si>
  <si>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</si>
  <si>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</si>
  <si>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</si>
  <si>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</si>
  <si>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</si>
  <si>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</si>
  <si>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</si>
  <si>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</si>
  <si>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</si>
  <si>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</si>
  <si>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</si>
  <si>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ENERO - MARZO 2022</t>
  </si>
  <si>
    <t>Reuniones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</si>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</sst>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3" applyFont="1" applyFill="1" applyBorder="1" applyAlignment="1">
      <alignment horizontal="center"/>
    </xf>
    <xf numFmtId="0" fontId="4" fillId="0" borderId="0" xfId="5" applyFont="1" applyFill="1" applyBorder="1" applyAlignment="1"/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/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5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164" fontId="3" fillId="0" borderId="0" xfId="6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6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 builtinId="0"/>
    <cellStyle name="Normal 2" xfId="6"/>
    <cellStyle name="Normal 3" xfId="4"/>
    <cellStyle name="Normal 4" xfId="3"/>
    <cellStyle name="Normal 5" xfId="2"/>
    <cellStyle name="Normal 6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tabSelected="1" zoomScaleNormal="100" workbookViewId="0">
      <selection activeCell="K28" sqref="K28"/>
    </sheetView>
  </sheetViews>
  <sheetFormatPr baseColWidth="10" defaultRowHeight="14.4" x14ac:dyDescent="0.3"/>
  <cols>
    <col min="1" max="1" width="26.88671875" customWidth="1"/>
    <col min="2" max="2" width="5.5546875" bestFit="1" customWidth="1"/>
    <col min="3" max="3" width="7.33203125" customWidth="1"/>
    <col min="4" max="4" width="8.88671875" bestFit="1" customWidth="1"/>
    <col min="5" max="5" width="5.44140625" bestFit="1" customWidth="1"/>
    <col min="6" max="6" width="8.88671875" bestFit="1" customWidth="1"/>
    <col min="7" max="7" width="5.44140625" customWidth="1"/>
    <col min="8" max="8" width="6.5546875" customWidth="1"/>
    <col min="9" max="9" width="7.88671875" customWidth="1"/>
    <col min="10" max="10" width="7.33203125" customWidth="1"/>
    <col min="11" max="11" width="7" bestFit="1" customWidth="1"/>
    <col min="12" max="12" width="5.5546875" bestFit="1" customWidth="1"/>
    <col min="13" max="13" width="6.88671875" customWidth="1"/>
    <col min="14" max="14" width="5.5546875" bestFit="1" customWidth="1"/>
    <col min="15" max="15" width="5.33203125" customWidth="1"/>
    <col min="16" max="16" width="5.5546875" bestFit="1" customWidth="1"/>
    <col min="17" max="17" width="7" bestFit="1" customWidth="1"/>
    <col min="18" max="18" width="8.88671875" bestFit="1" customWidth="1"/>
    <col min="19" max="19" width="5.44140625" bestFit="1" customWidth="1"/>
  </cols>
  <sheetData>
    <row r="1" spans="1:19" ht="15.6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x14ac:dyDescent="0.3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x14ac:dyDescent="0.3">
      <c r="A4" s="42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 t="s">
        <v>3</v>
      </c>
      <c r="K4" s="43"/>
      <c r="L4" s="43"/>
      <c r="M4" s="43"/>
      <c r="N4" s="43"/>
      <c r="O4" s="43"/>
      <c r="P4" s="43"/>
      <c r="Q4" s="43"/>
      <c r="R4" s="44" t="s">
        <v>4</v>
      </c>
      <c r="S4" s="42"/>
    </row>
    <row r="5" spans="1:19" x14ac:dyDescent="0.3">
      <c r="A5" s="42"/>
      <c r="B5" s="43" t="s">
        <v>5</v>
      </c>
      <c r="C5" s="45"/>
      <c r="D5" s="43" t="s">
        <v>6</v>
      </c>
      <c r="E5" s="45"/>
      <c r="F5" s="43" t="s">
        <v>7</v>
      </c>
      <c r="G5" s="45"/>
      <c r="H5" s="43" t="s">
        <v>8</v>
      </c>
      <c r="I5" s="45"/>
      <c r="J5" s="43" t="s">
        <v>9</v>
      </c>
      <c r="K5" s="45"/>
      <c r="L5" s="43" t="s">
        <v>10</v>
      </c>
      <c r="M5" s="45"/>
      <c r="N5" s="43" t="s">
        <v>11</v>
      </c>
      <c r="O5" s="45"/>
      <c r="P5" s="46" t="s">
        <v>12</v>
      </c>
      <c r="Q5" s="39"/>
      <c r="R5" s="44"/>
      <c r="S5" s="42"/>
    </row>
    <row r="6" spans="1:19" x14ac:dyDescent="0.3">
      <c r="A6" s="42"/>
      <c r="B6" s="7" t="s">
        <v>13</v>
      </c>
      <c r="C6" s="8" t="s">
        <v>14</v>
      </c>
      <c r="D6" s="7" t="s">
        <v>13</v>
      </c>
      <c r="E6" s="8" t="s">
        <v>14</v>
      </c>
      <c r="F6" s="7" t="s">
        <v>13</v>
      </c>
      <c r="G6" s="8" t="s">
        <v>14</v>
      </c>
      <c r="H6" s="7" t="s">
        <v>13</v>
      </c>
      <c r="I6" s="8" t="s">
        <v>14</v>
      </c>
      <c r="J6" s="7" t="s">
        <v>13</v>
      </c>
      <c r="K6" s="8" t="s">
        <v>14</v>
      </c>
      <c r="L6" s="7" t="s">
        <v>13</v>
      </c>
      <c r="M6" s="8" t="s">
        <v>14</v>
      </c>
      <c r="N6" s="7" t="s">
        <v>13</v>
      </c>
      <c r="O6" s="8" t="s">
        <v>14</v>
      </c>
      <c r="P6" s="7" t="s">
        <v>13</v>
      </c>
      <c r="Q6" s="8" t="s">
        <v>14</v>
      </c>
      <c r="R6" s="7" t="s">
        <v>13</v>
      </c>
      <c r="S6" s="8" t="s">
        <v>14</v>
      </c>
    </row>
    <row r="7" spans="1:19" x14ac:dyDescent="0.3">
      <c r="A7" s="2" t="s">
        <v>15</v>
      </c>
      <c r="B7" s="8">
        <v>20</v>
      </c>
      <c r="C7" s="3">
        <f>B7/$B$10</f>
        <v>0.25974025974025972</v>
      </c>
      <c r="D7" s="8">
        <v>10</v>
      </c>
      <c r="E7" s="4">
        <f>D7/$D$10</f>
        <v>0.16949152542372881</v>
      </c>
      <c r="F7" s="8">
        <v>15</v>
      </c>
      <c r="G7" s="4">
        <f>F7/$F$10</f>
        <v>0.34090909090909088</v>
      </c>
      <c r="H7" s="8">
        <v>29</v>
      </c>
      <c r="I7" s="4">
        <f>H7/$H$10</f>
        <v>0.27358490566037735</v>
      </c>
      <c r="J7" s="8">
        <v>8</v>
      </c>
      <c r="K7" s="4">
        <f>J7/$J$10</f>
        <v>0.11267605633802817</v>
      </c>
      <c r="L7" s="8">
        <v>3</v>
      </c>
      <c r="M7" s="4">
        <f>L7/$L$10</f>
        <v>0.25</v>
      </c>
      <c r="N7" s="8">
        <v>10</v>
      </c>
      <c r="O7" s="4">
        <f>N7/$N$10</f>
        <v>0.23255813953488372</v>
      </c>
      <c r="P7" s="8">
        <v>4</v>
      </c>
      <c r="Q7" s="4">
        <f>P7/$P$10</f>
        <v>0.33333333333333331</v>
      </c>
      <c r="R7" s="8">
        <f>B7+D7+F7+H7+J7+L7+N7+P7</f>
        <v>99</v>
      </c>
      <c r="S7" s="4">
        <f>R7/$R$10</f>
        <v>0.23349056603773585</v>
      </c>
    </row>
    <row r="8" spans="1:19" x14ac:dyDescent="0.3">
      <c r="A8" s="2" t="s">
        <v>16</v>
      </c>
      <c r="B8" s="8">
        <v>31</v>
      </c>
      <c r="C8" s="3">
        <f>B8/$B$10</f>
        <v>0.40259740259740262</v>
      </c>
      <c r="D8" s="8">
        <v>25</v>
      </c>
      <c r="E8" s="4">
        <f>D8/$D$10</f>
        <v>0.42372881355932202</v>
      </c>
      <c r="F8" s="8">
        <v>12</v>
      </c>
      <c r="G8" s="4">
        <f>F8/$F$10</f>
        <v>0.27272727272727271</v>
      </c>
      <c r="H8" s="8">
        <v>35</v>
      </c>
      <c r="I8" s="4">
        <f>H8/$H$10</f>
        <v>0.330188679245283</v>
      </c>
      <c r="J8" s="8">
        <v>23</v>
      </c>
      <c r="K8" s="4">
        <f>J8/$J$10</f>
        <v>0.323943661971831</v>
      </c>
      <c r="L8" s="8">
        <v>3</v>
      </c>
      <c r="M8" s="4">
        <f>L8/$L$10</f>
        <v>0.25</v>
      </c>
      <c r="N8" s="8">
        <v>15</v>
      </c>
      <c r="O8" s="4">
        <f>N8/$N$10</f>
        <v>0.34883720930232559</v>
      </c>
      <c r="P8" s="8">
        <v>6</v>
      </c>
      <c r="Q8" s="4">
        <f>P8/$P$10</f>
        <v>0.5</v>
      </c>
      <c r="R8" s="8">
        <f>B8+D8+F8+H8+J8+L8+N8+P8</f>
        <v>150</v>
      </c>
      <c r="S8" s="4">
        <f>R8/$R$10</f>
        <v>0.35377358490566035</v>
      </c>
    </row>
    <row r="9" spans="1:19" x14ac:dyDescent="0.3">
      <c r="A9" s="2" t="s">
        <v>17</v>
      </c>
      <c r="B9" s="8">
        <v>26</v>
      </c>
      <c r="C9" s="3">
        <f>B9/$B$10</f>
        <v>0.33766233766233766</v>
      </c>
      <c r="D9" s="8">
        <v>24</v>
      </c>
      <c r="E9" s="4">
        <f>D9/$D$10</f>
        <v>0.40677966101694918</v>
      </c>
      <c r="F9" s="8">
        <v>17</v>
      </c>
      <c r="G9" s="4">
        <f>F9/$F$10</f>
        <v>0.38636363636363635</v>
      </c>
      <c r="H9" s="8">
        <v>42</v>
      </c>
      <c r="I9" s="4">
        <f>H9/$H$10</f>
        <v>0.39622641509433965</v>
      </c>
      <c r="J9" s="8">
        <v>40</v>
      </c>
      <c r="K9" s="4">
        <f>J9/$J$10</f>
        <v>0.56338028169014087</v>
      </c>
      <c r="L9" s="8">
        <v>6</v>
      </c>
      <c r="M9" s="4">
        <f>L9/$L$10</f>
        <v>0.5</v>
      </c>
      <c r="N9" s="8">
        <v>18</v>
      </c>
      <c r="O9" s="4">
        <f>N9/$N$10</f>
        <v>0.41860465116279072</v>
      </c>
      <c r="P9" s="8">
        <v>2</v>
      </c>
      <c r="Q9" s="4">
        <f>P9/$P$10</f>
        <v>0.16666666666666666</v>
      </c>
      <c r="R9" s="8">
        <f>B9+D9+F9+H9+J9+L9+N9+P9</f>
        <v>175</v>
      </c>
      <c r="S9" s="4">
        <f>R9/$R$10</f>
        <v>0.41273584905660377</v>
      </c>
    </row>
    <row r="10" spans="1:19" x14ac:dyDescent="0.3">
      <c r="A10" s="9" t="s">
        <v>4</v>
      </c>
      <c r="B10" s="10">
        <f t="shared" ref="B10:S10" si="0">SUM(B7:B9)</f>
        <v>77</v>
      </c>
      <c r="C10" s="11">
        <f t="shared" si="0"/>
        <v>1</v>
      </c>
      <c r="D10" s="10">
        <f t="shared" si="0"/>
        <v>59</v>
      </c>
      <c r="E10" s="12">
        <f t="shared" si="0"/>
        <v>1</v>
      </c>
      <c r="F10" s="10">
        <f t="shared" si="0"/>
        <v>44</v>
      </c>
      <c r="G10" s="12">
        <f t="shared" si="0"/>
        <v>0.99999999999999989</v>
      </c>
      <c r="H10" s="10">
        <f t="shared" si="0"/>
        <v>106</v>
      </c>
      <c r="I10" s="12">
        <f t="shared" si="0"/>
        <v>1</v>
      </c>
      <c r="J10" s="10">
        <f t="shared" si="0"/>
        <v>71</v>
      </c>
      <c r="K10" s="12">
        <f t="shared" si="0"/>
        <v>1</v>
      </c>
      <c r="L10" s="10">
        <f t="shared" si="0"/>
        <v>12</v>
      </c>
      <c r="M10" s="12">
        <f t="shared" si="0"/>
        <v>1</v>
      </c>
      <c r="N10" s="10">
        <f t="shared" si="0"/>
        <v>43</v>
      </c>
      <c r="O10" s="12">
        <f t="shared" si="0"/>
        <v>1</v>
      </c>
      <c r="P10" s="10">
        <f t="shared" si="0"/>
        <v>12</v>
      </c>
      <c r="Q10" s="12">
        <f t="shared" si="0"/>
        <v>0.99999999999999989</v>
      </c>
      <c r="R10" s="6">
        <f t="shared" si="0"/>
        <v>424</v>
      </c>
      <c r="S10" s="12">
        <f t="shared" si="0"/>
        <v>1</v>
      </c>
    </row>
    <row r="11" spans="1:19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6" x14ac:dyDescent="0.3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x14ac:dyDescent="0.3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x14ac:dyDescent="0.3">
      <c r="A14" s="31" t="s">
        <v>66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3">
      <c r="A15" s="37" t="s">
        <v>1</v>
      </c>
      <c r="B15" s="38" t="s">
        <v>2</v>
      </c>
      <c r="C15" s="38"/>
      <c r="D15" s="38"/>
      <c r="E15" s="38"/>
      <c r="F15" s="38"/>
      <c r="G15" s="38"/>
      <c r="H15" s="38"/>
      <c r="I15" s="38"/>
      <c r="J15" s="38" t="s">
        <v>3</v>
      </c>
      <c r="K15" s="38"/>
      <c r="L15" s="38"/>
      <c r="M15" s="38"/>
      <c r="N15" s="38"/>
      <c r="O15" s="38"/>
      <c r="P15" s="38"/>
      <c r="Q15" s="38"/>
      <c r="R15" s="37" t="s">
        <v>4</v>
      </c>
      <c r="S15" s="37"/>
    </row>
    <row r="16" spans="1:19" x14ac:dyDescent="0.3">
      <c r="A16" s="37"/>
      <c r="B16" s="38" t="s">
        <v>5</v>
      </c>
      <c r="C16" s="38"/>
      <c r="D16" s="38" t="s">
        <v>6</v>
      </c>
      <c r="E16" s="38"/>
      <c r="F16" s="38" t="s">
        <v>7</v>
      </c>
      <c r="G16" s="38"/>
      <c r="H16" s="38" t="s">
        <v>8</v>
      </c>
      <c r="I16" s="38"/>
      <c r="J16" s="38" t="s">
        <v>9</v>
      </c>
      <c r="K16" s="38"/>
      <c r="L16" s="39" t="s">
        <v>10</v>
      </c>
      <c r="M16" s="39"/>
      <c r="N16" s="38" t="s">
        <v>11</v>
      </c>
      <c r="O16" s="38"/>
      <c r="P16" s="38" t="s">
        <v>12</v>
      </c>
      <c r="Q16" s="38"/>
      <c r="R16" s="37"/>
      <c r="S16" s="37"/>
    </row>
    <row r="17" spans="1:19" x14ac:dyDescent="0.3">
      <c r="A17" s="37"/>
      <c r="B17" s="5" t="s">
        <v>13</v>
      </c>
      <c r="C17" s="14" t="s">
        <v>14</v>
      </c>
      <c r="D17" s="5" t="s">
        <v>13</v>
      </c>
      <c r="E17" s="14" t="s">
        <v>14</v>
      </c>
      <c r="F17" s="5" t="s">
        <v>13</v>
      </c>
      <c r="G17" s="14" t="s">
        <v>14</v>
      </c>
      <c r="H17" s="5" t="s">
        <v>13</v>
      </c>
      <c r="I17" s="14" t="s">
        <v>14</v>
      </c>
      <c r="J17" s="5" t="s">
        <v>13</v>
      </c>
      <c r="K17" s="14" t="s">
        <v>14</v>
      </c>
      <c r="L17" s="5" t="s">
        <v>13</v>
      </c>
      <c r="M17" s="14" t="s">
        <v>14</v>
      </c>
      <c r="N17" s="5" t="s">
        <v>13</v>
      </c>
      <c r="O17" s="14" t="s">
        <v>14</v>
      </c>
      <c r="P17" s="5" t="s">
        <v>13</v>
      </c>
      <c r="Q17" s="14" t="s">
        <v>14</v>
      </c>
      <c r="R17" s="5" t="s">
        <v>13</v>
      </c>
      <c r="S17" s="14" t="s">
        <v>14</v>
      </c>
    </row>
    <row r="18" spans="1:19" x14ac:dyDescent="0.3">
      <c r="A18" s="2" t="s">
        <v>15</v>
      </c>
      <c r="B18" s="8">
        <v>253</v>
      </c>
      <c r="C18" s="3">
        <f>B18/$B$21</f>
        <v>0.20535714285714285</v>
      </c>
      <c r="D18" s="8">
        <v>157</v>
      </c>
      <c r="E18" s="4">
        <f>D18/$D$21</f>
        <v>4.3120021971985716E-2</v>
      </c>
      <c r="F18" s="7">
        <v>59</v>
      </c>
      <c r="G18" s="4">
        <f>F18/$F$21</f>
        <v>9.1614906832298143E-2</v>
      </c>
      <c r="H18" s="7">
        <v>1314</v>
      </c>
      <c r="I18" s="4">
        <f>H18/$H$21</f>
        <v>0.31647398843930635</v>
      </c>
      <c r="J18" s="7">
        <v>297</v>
      </c>
      <c r="K18" s="4">
        <f>J18/$J$21</f>
        <v>8.0400649702219815E-2</v>
      </c>
      <c r="L18" s="7">
        <v>61</v>
      </c>
      <c r="M18" s="4">
        <f>L18/$L$21</f>
        <v>8.8791848617176122E-2</v>
      </c>
      <c r="N18" s="8">
        <v>252</v>
      </c>
      <c r="O18" s="4">
        <f>N18/$N$21</f>
        <v>0.18820014936519791</v>
      </c>
      <c r="P18" s="8">
        <v>377</v>
      </c>
      <c r="Q18" s="4">
        <f>P18/$P$21</f>
        <v>0.33274492497793468</v>
      </c>
      <c r="R18" s="7">
        <f>B18+D18+F18+H18+J18+L18+N18+P18</f>
        <v>2770</v>
      </c>
      <c r="S18" s="4">
        <f>R18/$R$21</f>
        <v>0.16765524754872291</v>
      </c>
    </row>
    <row r="19" spans="1:19" x14ac:dyDescent="0.3">
      <c r="A19" s="2" t="s">
        <v>16</v>
      </c>
      <c r="B19" s="8">
        <v>581</v>
      </c>
      <c r="C19" s="3">
        <f>B19/$B$21</f>
        <v>0.47159090909090912</v>
      </c>
      <c r="D19" s="7">
        <v>925</v>
      </c>
      <c r="E19" s="4">
        <f>D19/$D$21</f>
        <v>0.25405108486679484</v>
      </c>
      <c r="F19" s="8">
        <v>276</v>
      </c>
      <c r="G19" s="4">
        <f>F19/$F$21</f>
        <v>0.42857142857142855</v>
      </c>
      <c r="H19" s="7">
        <v>1231</v>
      </c>
      <c r="I19" s="4">
        <f>H19/$H$21</f>
        <v>0.29648362235067438</v>
      </c>
      <c r="J19" s="7">
        <v>1072</v>
      </c>
      <c r="K19" s="4">
        <f>J19/$J$21</f>
        <v>0.29020032485110991</v>
      </c>
      <c r="L19" s="7">
        <v>240</v>
      </c>
      <c r="M19" s="4">
        <f>L19/$L$21</f>
        <v>0.34934497816593885</v>
      </c>
      <c r="N19" s="8">
        <v>355</v>
      </c>
      <c r="O19" s="4">
        <f>N19/$N$21</f>
        <v>0.26512322628827484</v>
      </c>
      <c r="P19" s="8">
        <v>491</v>
      </c>
      <c r="Q19" s="4">
        <f>P19/$P$21</f>
        <v>0.43336275375110328</v>
      </c>
      <c r="R19" s="6">
        <f>B19+D19+F19+H19+J19+L19+N19+P19</f>
        <v>5171</v>
      </c>
      <c r="S19" s="4">
        <f>R19/$R$21</f>
        <v>0.31297663721099139</v>
      </c>
    </row>
    <row r="20" spans="1:19" x14ac:dyDescent="0.3">
      <c r="A20" s="2" t="s">
        <v>17</v>
      </c>
      <c r="B20" s="8">
        <v>398</v>
      </c>
      <c r="C20" s="3">
        <f>B20/$B$21</f>
        <v>0.32305194805194803</v>
      </c>
      <c r="D20" s="7">
        <v>2559</v>
      </c>
      <c r="E20" s="4">
        <f>D20/$D$21</f>
        <v>0.70282889316121944</v>
      </c>
      <c r="F20" s="8">
        <v>309</v>
      </c>
      <c r="G20" s="4">
        <f>F20/$F$21</f>
        <v>0.47981366459627328</v>
      </c>
      <c r="H20" s="7">
        <v>1607</v>
      </c>
      <c r="I20" s="4">
        <f>H20/$H$21</f>
        <v>0.38704238921001927</v>
      </c>
      <c r="J20" s="7">
        <v>2325</v>
      </c>
      <c r="K20" s="4">
        <f>J20/$J$21</f>
        <v>0.62939902544667026</v>
      </c>
      <c r="L20" s="8">
        <v>386</v>
      </c>
      <c r="M20" s="4">
        <f>L20/$L$21</f>
        <v>0.56186317321688506</v>
      </c>
      <c r="N20" s="8">
        <v>732</v>
      </c>
      <c r="O20" s="4">
        <f>N20/$N$21</f>
        <v>0.54667662434652731</v>
      </c>
      <c r="P20" s="8">
        <v>265</v>
      </c>
      <c r="Q20" s="4">
        <f>P20/$P$21</f>
        <v>0.23389232127096204</v>
      </c>
      <c r="R20" s="7">
        <f>B20+D20+F20+H20+J20+L20+N20+P20</f>
        <v>8581</v>
      </c>
      <c r="S20" s="4">
        <f>R20/$R$21</f>
        <v>0.5193681152402857</v>
      </c>
    </row>
    <row r="21" spans="1:19" x14ac:dyDescent="0.3">
      <c r="A21" s="9" t="s">
        <v>4</v>
      </c>
      <c r="B21" s="10">
        <f t="shared" ref="B21:S21" si="1">SUM(B18:B20)</f>
        <v>1232</v>
      </c>
      <c r="C21" s="11">
        <f t="shared" si="1"/>
        <v>1</v>
      </c>
      <c r="D21" s="10">
        <f t="shared" si="1"/>
        <v>3641</v>
      </c>
      <c r="E21" s="12">
        <f t="shared" si="1"/>
        <v>1</v>
      </c>
      <c r="F21" s="10">
        <f t="shared" si="1"/>
        <v>644</v>
      </c>
      <c r="G21" s="12">
        <f t="shared" si="1"/>
        <v>1</v>
      </c>
      <c r="H21" s="10">
        <f t="shared" si="1"/>
        <v>4152</v>
      </c>
      <c r="I21" s="12">
        <f t="shared" si="1"/>
        <v>1</v>
      </c>
      <c r="J21" s="10">
        <f t="shared" si="1"/>
        <v>3694</v>
      </c>
      <c r="K21" s="12">
        <f t="shared" si="1"/>
        <v>1</v>
      </c>
      <c r="L21" s="10">
        <f t="shared" si="1"/>
        <v>687</v>
      </c>
      <c r="M21" s="12">
        <f t="shared" si="1"/>
        <v>1</v>
      </c>
      <c r="N21" s="10">
        <f t="shared" si="1"/>
        <v>1339</v>
      </c>
      <c r="O21" s="12">
        <f t="shared" si="1"/>
        <v>1</v>
      </c>
      <c r="P21" s="10">
        <f t="shared" si="1"/>
        <v>1133</v>
      </c>
      <c r="Q21" s="12">
        <f t="shared" si="1"/>
        <v>1</v>
      </c>
      <c r="R21" s="6">
        <f t="shared" si="1"/>
        <v>16522</v>
      </c>
      <c r="S21" s="12">
        <f t="shared" si="1"/>
        <v>1</v>
      </c>
    </row>
    <row r="22" spans="1:19" s="1" customFormat="1" x14ac:dyDescent="0.3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x14ac:dyDescent="0.3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3">
      <c r="A25" s="31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x14ac:dyDescent="0.3">
      <c r="A26" s="34" t="s">
        <v>20</v>
      </c>
      <c r="B26" s="33" t="s">
        <v>2</v>
      </c>
      <c r="C26" s="33"/>
      <c r="D26" s="33"/>
      <c r="E26" s="33"/>
      <c r="F26" s="33"/>
      <c r="G26" s="33"/>
      <c r="H26" s="33"/>
      <c r="I26" s="33"/>
      <c r="J26" s="33"/>
      <c r="K26" s="33" t="s">
        <v>3</v>
      </c>
      <c r="L26" s="33"/>
      <c r="M26" s="33"/>
      <c r="N26" s="33"/>
      <c r="O26" s="33"/>
      <c r="P26" s="33"/>
      <c r="Q26" s="33"/>
      <c r="R26" s="34" t="s">
        <v>4</v>
      </c>
      <c r="S26" s="34"/>
    </row>
    <row r="27" spans="1:19" x14ac:dyDescent="0.3">
      <c r="A27" s="34"/>
      <c r="B27" s="33" t="s">
        <v>5</v>
      </c>
      <c r="C27" s="33"/>
      <c r="D27" s="33" t="s">
        <v>6</v>
      </c>
      <c r="E27" s="33"/>
      <c r="F27" s="33" t="s">
        <v>7</v>
      </c>
      <c r="G27" s="33"/>
      <c r="H27" s="33" t="s">
        <v>8</v>
      </c>
      <c r="I27" s="33"/>
      <c r="J27" s="33" t="s">
        <v>9</v>
      </c>
      <c r="K27" s="33"/>
      <c r="L27" s="33" t="s">
        <v>10</v>
      </c>
      <c r="M27" s="33"/>
      <c r="N27" s="33" t="s">
        <v>11</v>
      </c>
      <c r="O27" s="33"/>
      <c r="P27" s="33" t="s">
        <v>12</v>
      </c>
      <c r="Q27" s="33"/>
      <c r="R27" s="34"/>
      <c r="S27" s="34"/>
    </row>
    <row r="28" spans="1:19" x14ac:dyDescent="0.3">
      <c r="A28" s="16"/>
      <c r="B28" s="17" t="s">
        <v>13</v>
      </c>
      <c r="C28" s="18" t="s">
        <v>14</v>
      </c>
      <c r="D28" s="17" t="s">
        <v>13</v>
      </c>
      <c r="E28" s="18" t="s">
        <v>14</v>
      </c>
      <c r="F28" s="17" t="s">
        <v>13</v>
      </c>
      <c r="G28" s="18" t="s">
        <v>14</v>
      </c>
      <c r="H28" s="17" t="s">
        <v>13</v>
      </c>
      <c r="I28" s="18" t="s">
        <v>14</v>
      </c>
      <c r="J28" s="17" t="s">
        <v>13</v>
      </c>
      <c r="K28" s="18" t="s">
        <v>14</v>
      </c>
      <c r="L28" s="17" t="s">
        <v>13</v>
      </c>
      <c r="M28" s="18" t="s">
        <v>14</v>
      </c>
      <c r="N28" s="17" t="s">
        <v>13</v>
      </c>
      <c r="O28" s="18" t="s">
        <v>14</v>
      </c>
      <c r="P28" s="17" t="s">
        <v>13</v>
      </c>
      <c r="Q28" s="18" t="s">
        <v>14</v>
      </c>
      <c r="R28" s="17" t="s">
        <v>13</v>
      </c>
      <c r="S28" s="18" t="s">
        <v>14</v>
      </c>
    </row>
    <row r="29" spans="1:19" x14ac:dyDescent="0.3">
      <c r="A29" s="19" t="s">
        <v>21</v>
      </c>
      <c r="B29" s="17">
        <v>0</v>
      </c>
      <c r="C29" s="3">
        <f>B29/$B$42</f>
        <v>0</v>
      </c>
      <c r="D29" s="17">
        <v>0</v>
      </c>
      <c r="E29" s="17">
        <f>D29/$D$42</f>
        <v>0</v>
      </c>
      <c r="F29" s="17">
        <v>0</v>
      </c>
      <c r="G29" s="4">
        <f>F29/$F$42</f>
        <v>0</v>
      </c>
      <c r="H29" s="17">
        <v>0</v>
      </c>
      <c r="I29" s="4">
        <f>H29/$H$42</f>
        <v>0</v>
      </c>
      <c r="J29" s="17">
        <v>0</v>
      </c>
      <c r="K29" s="4">
        <f>J29/$J$42</f>
        <v>0</v>
      </c>
      <c r="L29" s="17">
        <v>0</v>
      </c>
      <c r="M29" s="4">
        <f>L29/$L$42</f>
        <v>0</v>
      </c>
      <c r="N29" s="17">
        <v>0</v>
      </c>
      <c r="O29" s="4">
        <f>N29/$N$42</f>
        <v>0</v>
      </c>
      <c r="P29" s="17">
        <v>0</v>
      </c>
      <c r="Q29" s="4">
        <f>P29/$P$42</f>
        <v>0</v>
      </c>
      <c r="R29" s="17">
        <f>SUM(B29+D29+F29+H29+J29+L29+N29+P29)</f>
        <v>0</v>
      </c>
      <c r="S29" s="20">
        <v>0</v>
      </c>
    </row>
    <row r="30" spans="1:19" x14ac:dyDescent="0.3">
      <c r="A30" s="19" t="s">
        <v>22</v>
      </c>
      <c r="B30" s="17">
        <v>0</v>
      </c>
      <c r="C30" s="3">
        <f t="shared" ref="C30:C41" si="2">B30/$B$42</f>
        <v>0</v>
      </c>
      <c r="D30" s="17">
        <v>7</v>
      </c>
      <c r="E30" s="17">
        <f t="shared" ref="E30:E41" si="3">D30/$D$42</f>
        <v>0.11864406779661017</v>
      </c>
      <c r="F30" s="17">
        <v>0</v>
      </c>
      <c r="G30" s="4">
        <f t="shared" ref="G30:G41" si="4">F30/$F$42</f>
        <v>0</v>
      </c>
      <c r="H30" s="17">
        <v>0</v>
      </c>
      <c r="I30" s="4">
        <f t="shared" ref="I30:I41" si="5">H30/$H$42</f>
        <v>0</v>
      </c>
      <c r="J30" s="17">
        <v>1</v>
      </c>
      <c r="K30" s="4">
        <f t="shared" ref="K30:K41" si="6">J30/$J$42</f>
        <v>1.4084507042253521E-2</v>
      </c>
      <c r="L30" s="17">
        <v>0</v>
      </c>
      <c r="M30" s="4">
        <f t="shared" ref="M30:M41" si="7">L30/$L$42</f>
        <v>0</v>
      </c>
      <c r="N30" s="17">
        <v>0</v>
      </c>
      <c r="O30" s="4">
        <f t="shared" ref="O30:O41" si="8">N30/$N$42</f>
        <v>0</v>
      </c>
      <c r="P30" s="17">
        <v>0</v>
      </c>
      <c r="Q30" s="4">
        <f t="shared" ref="Q30:Q42" si="9">P30/$P$42</f>
        <v>0</v>
      </c>
      <c r="R30" s="17">
        <f t="shared" ref="R30:R42" si="10">SUM(B30+D30+F30+H30+J30+L30+N30+P30)</f>
        <v>8</v>
      </c>
      <c r="S30" s="20">
        <v>0</v>
      </c>
    </row>
    <row r="31" spans="1:19" x14ac:dyDescent="0.3">
      <c r="A31" s="19" t="s">
        <v>23</v>
      </c>
      <c r="B31" s="17">
        <v>35</v>
      </c>
      <c r="C31" s="3">
        <f t="shared" si="2"/>
        <v>0.45454545454545453</v>
      </c>
      <c r="D31" s="17">
        <v>33</v>
      </c>
      <c r="E31" s="17">
        <f t="shared" si="3"/>
        <v>0.55932203389830504</v>
      </c>
      <c r="F31" s="17">
        <v>18</v>
      </c>
      <c r="G31" s="4">
        <f t="shared" si="4"/>
        <v>0.40909090909090912</v>
      </c>
      <c r="H31" s="17">
        <v>48</v>
      </c>
      <c r="I31" s="4">
        <f t="shared" si="5"/>
        <v>0.45283018867924529</v>
      </c>
      <c r="J31" s="17">
        <v>53</v>
      </c>
      <c r="K31" s="4">
        <f t="shared" si="6"/>
        <v>0.74647887323943662</v>
      </c>
      <c r="L31" s="17">
        <v>2</v>
      </c>
      <c r="M31" s="4">
        <f t="shared" si="7"/>
        <v>0.16666666666666666</v>
      </c>
      <c r="N31" s="17">
        <v>30</v>
      </c>
      <c r="O31" s="4">
        <f t="shared" si="8"/>
        <v>0.69767441860465118</v>
      </c>
      <c r="P31" s="17">
        <v>9</v>
      </c>
      <c r="Q31" s="4">
        <f t="shared" si="9"/>
        <v>0.75</v>
      </c>
      <c r="R31" s="17">
        <f t="shared" si="10"/>
        <v>228</v>
      </c>
      <c r="S31" s="20">
        <v>0</v>
      </c>
    </row>
    <row r="32" spans="1:19" x14ac:dyDescent="0.3">
      <c r="A32" s="19" t="s">
        <v>24</v>
      </c>
      <c r="B32" s="17">
        <v>0</v>
      </c>
      <c r="C32" s="3">
        <f t="shared" si="2"/>
        <v>0</v>
      </c>
      <c r="D32" s="17">
        <v>0</v>
      </c>
      <c r="E32" s="17">
        <f t="shared" si="3"/>
        <v>0</v>
      </c>
      <c r="F32" s="17">
        <v>0</v>
      </c>
      <c r="G32" s="4">
        <f t="shared" si="4"/>
        <v>0</v>
      </c>
      <c r="H32" s="17">
        <v>0</v>
      </c>
      <c r="I32" s="4">
        <f t="shared" si="5"/>
        <v>0</v>
      </c>
      <c r="J32" s="17">
        <v>0</v>
      </c>
      <c r="K32" s="4">
        <f t="shared" si="6"/>
        <v>0</v>
      </c>
      <c r="L32" s="17">
        <v>0</v>
      </c>
      <c r="M32" s="4">
        <f t="shared" si="7"/>
        <v>0</v>
      </c>
      <c r="N32" s="17">
        <v>0</v>
      </c>
      <c r="O32" s="4">
        <f t="shared" si="8"/>
        <v>0</v>
      </c>
      <c r="P32" s="17">
        <v>0</v>
      </c>
      <c r="Q32" s="4">
        <f t="shared" si="9"/>
        <v>0</v>
      </c>
      <c r="R32" s="17">
        <f t="shared" si="10"/>
        <v>0</v>
      </c>
      <c r="S32" s="20">
        <v>0</v>
      </c>
    </row>
    <row r="33" spans="1:19" x14ac:dyDescent="0.3">
      <c r="A33" s="19" t="s">
        <v>25</v>
      </c>
      <c r="B33" s="17">
        <v>0</v>
      </c>
      <c r="C33" s="3">
        <f t="shared" si="2"/>
        <v>0</v>
      </c>
      <c r="D33" s="17">
        <v>0</v>
      </c>
      <c r="E33" s="17">
        <f t="shared" si="3"/>
        <v>0</v>
      </c>
      <c r="F33" s="17">
        <v>0</v>
      </c>
      <c r="G33" s="4">
        <f t="shared" si="4"/>
        <v>0</v>
      </c>
      <c r="H33" s="17">
        <v>0</v>
      </c>
      <c r="I33" s="4">
        <f t="shared" si="5"/>
        <v>0</v>
      </c>
      <c r="J33" s="17">
        <v>0</v>
      </c>
      <c r="K33" s="4">
        <f t="shared" si="6"/>
        <v>0</v>
      </c>
      <c r="L33" s="17">
        <v>0</v>
      </c>
      <c r="M33" s="4">
        <f t="shared" si="7"/>
        <v>0</v>
      </c>
      <c r="N33" s="17">
        <v>0</v>
      </c>
      <c r="O33" s="4">
        <f t="shared" si="8"/>
        <v>0</v>
      </c>
      <c r="P33" s="17">
        <v>0</v>
      </c>
      <c r="Q33" s="4">
        <f t="shared" si="9"/>
        <v>0</v>
      </c>
      <c r="R33" s="17">
        <f t="shared" si="10"/>
        <v>0</v>
      </c>
      <c r="S33" s="20">
        <v>0</v>
      </c>
    </row>
    <row r="34" spans="1:19" x14ac:dyDescent="0.3">
      <c r="A34" s="19" t="s">
        <v>26</v>
      </c>
      <c r="B34" s="17">
        <v>0</v>
      </c>
      <c r="C34" s="3">
        <f t="shared" si="2"/>
        <v>0</v>
      </c>
      <c r="D34" s="17">
        <v>0</v>
      </c>
      <c r="E34" s="17">
        <f t="shared" si="3"/>
        <v>0</v>
      </c>
      <c r="F34" s="17">
        <v>0</v>
      </c>
      <c r="G34" s="4">
        <f t="shared" si="4"/>
        <v>0</v>
      </c>
      <c r="H34" s="17">
        <v>0</v>
      </c>
      <c r="I34" s="4">
        <f t="shared" si="5"/>
        <v>0</v>
      </c>
      <c r="J34" s="17">
        <v>0</v>
      </c>
      <c r="K34" s="4">
        <f t="shared" si="6"/>
        <v>0</v>
      </c>
      <c r="L34" s="17">
        <v>0</v>
      </c>
      <c r="M34" s="4">
        <f t="shared" si="7"/>
        <v>0</v>
      </c>
      <c r="N34" s="17">
        <v>0</v>
      </c>
      <c r="O34" s="4">
        <f t="shared" si="8"/>
        <v>0</v>
      </c>
      <c r="P34" s="17">
        <v>0</v>
      </c>
      <c r="Q34" s="4">
        <f t="shared" si="9"/>
        <v>0</v>
      </c>
      <c r="R34" s="17">
        <f t="shared" si="10"/>
        <v>0</v>
      </c>
      <c r="S34" s="20">
        <v>0</v>
      </c>
    </row>
    <row r="35" spans="1:19" x14ac:dyDescent="0.3">
      <c r="A35" s="19" t="s">
        <v>27</v>
      </c>
      <c r="B35" s="17">
        <v>0</v>
      </c>
      <c r="C35" s="3">
        <f t="shared" si="2"/>
        <v>0</v>
      </c>
      <c r="D35" s="17">
        <v>0</v>
      </c>
      <c r="E35" s="17">
        <f t="shared" si="3"/>
        <v>0</v>
      </c>
      <c r="F35" s="17">
        <v>0</v>
      </c>
      <c r="G35" s="4">
        <f t="shared" si="4"/>
        <v>0</v>
      </c>
      <c r="H35" s="17">
        <v>0</v>
      </c>
      <c r="I35" s="4">
        <f t="shared" si="5"/>
        <v>0</v>
      </c>
      <c r="J35" s="17">
        <v>0</v>
      </c>
      <c r="K35" s="4">
        <f t="shared" si="6"/>
        <v>0</v>
      </c>
      <c r="L35" s="17">
        <v>0</v>
      </c>
      <c r="M35" s="4">
        <f t="shared" si="7"/>
        <v>0</v>
      </c>
      <c r="N35" s="17">
        <v>0</v>
      </c>
      <c r="O35" s="4">
        <f t="shared" si="8"/>
        <v>0</v>
      </c>
      <c r="P35" s="17">
        <v>0</v>
      </c>
      <c r="Q35" s="4">
        <f t="shared" si="9"/>
        <v>0</v>
      </c>
      <c r="R35" s="17">
        <f t="shared" si="10"/>
        <v>0</v>
      </c>
      <c r="S35" s="20">
        <v>0</v>
      </c>
    </row>
    <row r="36" spans="1:19" x14ac:dyDescent="0.3">
      <c r="A36" s="19" t="s">
        <v>28</v>
      </c>
      <c r="B36" s="17">
        <v>0</v>
      </c>
      <c r="C36" s="3">
        <f t="shared" si="2"/>
        <v>0</v>
      </c>
      <c r="D36" s="17">
        <v>0</v>
      </c>
      <c r="E36" s="17">
        <f t="shared" si="3"/>
        <v>0</v>
      </c>
      <c r="F36" s="17">
        <v>0</v>
      </c>
      <c r="G36" s="4">
        <f t="shared" si="4"/>
        <v>0</v>
      </c>
      <c r="H36" s="17">
        <v>0</v>
      </c>
      <c r="I36" s="4">
        <f t="shared" si="5"/>
        <v>0</v>
      </c>
      <c r="J36" s="17">
        <v>0</v>
      </c>
      <c r="K36" s="4">
        <f t="shared" si="6"/>
        <v>0</v>
      </c>
      <c r="L36" s="17">
        <v>0</v>
      </c>
      <c r="M36" s="4">
        <f t="shared" si="7"/>
        <v>0</v>
      </c>
      <c r="N36" s="17">
        <v>1</v>
      </c>
      <c r="O36" s="4">
        <f t="shared" si="8"/>
        <v>2.3255813953488372E-2</v>
      </c>
      <c r="P36" s="17">
        <v>0</v>
      </c>
      <c r="Q36" s="4">
        <f t="shared" si="9"/>
        <v>0</v>
      </c>
      <c r="R36" s="17">
        <f t="shared" si="10"/>
        <v>1</v>
      </c>
      <c r="S36" s="20">
        <v>0</v>
      </c>
    </row>
    <row r="37" spans="1:19" x14ac:dyDescent="0.3">
      <c r="A37" s="19" t="s">
        <v>29</v>
      </c>
      <c r="B37" s="17">
        <v>3</v>
      </c>
      <c r="C37" s="3">
        <f t="shared" si="2"/>
        <v>3.896103896103896E-2</v>
      </c>
      <c r="D37" s="17">
        <v>0</v>
      </c>
      <c r="E37" s="17">
        <f t="shared" si="3"/>
        <v>0</v>
      </c>
      <c r="F37" s="17">
        <v>1</v>
      </c>
      <c r="G37" s="4">
        <f t="shared" si="4"/>
        <v>2.2727272727272728E-2</v>
      </c>
      <c r="H37" s="17">
        <v>1</v>
      </c>
      <c r="I37" s="4">
        <f t="shared" si="5"/>
        <v>9.433962264150943E-3</v>
      </c>
      <c r="J37" s="17">
        <v>0</v>
      </c>
      <c r="K37" s="4">
        <f t="shared" si="6"/>
        <v>0</v>
      </c>
      <c r="L37" s="17">
        <v>0</v>
      </c>
      <c r="M37" s="4">
        <f t="shared" si="7"/>
        <v>0</v>
      </c>
      <c r="N37" s="17">
        <v>0</v>
      </c>
      <c r="O37" s="4">
        <f t="shared" si="8"/>
        <v>0</v>
      </c>
      <c r="P37" s="17">
        <v>0</v>
      </c>
      <c r="Q37" s="4">
        <f t="shared" si="9"/>
        <v>0</v>
      </c>
      <c r="R37" s="17">
        <f t="shared" si="10"/>
        <v>5</v>
      </c>
      <c r="S37" s="20">
        <v>0</v>
      </c>
    </row>
    <row r="38" spans="1:19" x14ac:dyDescent="0.3">
      <c r="A38" s="19" t="s">
        <v>30</v>
      </c>
      <c r="B38" s="17">
        <v>0</v>
      </c>
      <c r="C38" s="3">
        <f t="shared" si="2"/>
        <v>0</v>
      </c>
      <c r="D38" s="17">
        <v>1</v>
      </c>
      <c r="E38" s="17">
        <f t="shared" si="3"/>
        <v>1.6949152542372881E-2</v>
      </c>
      <c r="F38" s="17">
        <v>0</v>
      </c>
      <c r="G38" s="4">
        <f t="shared" si="4"/>
        <v>0</v>
      </c>
      <c r="H38" s="17">
        <v>1</v>
      </c>
      <c r="I38" s="4">
        <f t="shared" si="5"/>
        <v>9.433962264150943E-3</v>
      </c>
      <c r="J38" s="17">
        <v>0</v>
      </c>
      <c r="K38" s="4">
        <f t="shared" si="6"/>
        <v>0</v>
      </c>
      <c r="L38" s="17">
        <v>0</v>
      </c>
      <c r="M38" s="4">
        <f t="shared" si="7"/>
        <v>0</v>
      </c>
      <c r="N38" s="17">
        <v>0</v>
      </c>
      <c r="O38" s="4">
        <f t="shared" si="8"/>
        <v>0</v>
      </c>
      <c r="P38" s="17">
        <v>0</v>
      </c>
      <c r="Q38" s="4">
        <f t="shared" si="9"/>
        <v>0</v>
      </c>
      <c r="R38" s="17">
        <f t="shared" si="10"/>
        <v>2</v>
      </c>
      <c r="S38" s="20">
        <v>0</v>
      </c>
    </row>
    <row r="39" spans="1:19" x14ac:dyDescent="0.3">
      <c r="A39" s="19" t="s">
        <v>67</v>
      </c>
      <c r="B39" s="17">
        <v>39</v>
      </c>
      <c r="C39" s="3">
        <f t="shared" si="2"/>
        <v>0.50649350649350644</v>
      </c>
      <c r="D39" s="17">
        <v>18</v>
      </c>
      <c r="E39" s="17">
        <f t="shared" si="3"/>
        <v>0.30508474576271188</v>
      </c>
      <c r="F39" s="17">
        <v>23</v>
      </c>
      <c r="G39" s="4">
        <f t="shared" si="4"/>
        <v>0.52272727272727271</v>
      </c>
      <c r="H39" s="17">
        <v>36</v>
      </c>
      <c r="I39" s="4">
        <f t="shared" si="5"/>
        <v>0.33962264150943394</v>
      </c>
      <c r="J39" s="17">
        <v>4</v>
      </c>
      <c r="K39" s="4">
        <f t="shared" si="6"/>
        <v>5.6338028169014086E-2</v>
      </c>
      <c r="L39" s="17">
        <v>2</v>
      </c>
      <c r="M39" s="4">
        <f t="shared" si="7"/>
        <v>0.16666666666666666</v>
      </c>
      <c r="N39" s="17">
        <v>10</v>
      </c>
      <c r="O39" s="4">
        <f t="shared" si="8"/>
        <v>0.23255813953488372</v>
      </c>
      <c r="P39" s="17">
        <v>2</v>
      </c>
      <c r="Q39" s="4">
        <f t="shared" si="9"/>
        <v>0.16666666666666666</v>
      </c>
      <c r="R39" s="17">
        <f t="shared" si="10"/>
        <v>134</v>
      </c>
      <c r="S39" s="20">
        <v>0</v>
      </c>
    </row>
    <row r="40" spans="1:19" x14ac:dyDescent="0.3">
      <c r="A40" s="19" t="s">
        <v>31</v>
      </c>
      <c r="B40" s="17">
        <v>0</v>
      </c>
      <c r="C40" s="3">
        <f t="shared" si="2"/>
        <v>0</v>
      </c>
      <c r="D40" s="17">
        <v>0</v>
      </c>
      <c r="E40" s="17">
        <f t="shared" si="3"/>
        <v>0</v>
      </c>
      <c r="F40" s="17">
        <v>0</v>
      </c>
      <c r="G40" s="4">
        <f t="shared" si="4"/>
        <v>0</v>
      </c>
      <c r="H40" s="17">
        <v>20</v>
      </c>
      <c r="I40" s="4">
        <f t="shared" si="5"/>
        <v>0.18867924528301888</v>
      </c>
      <c r="J40" s="17">
        <v>0</v>
      </c>
      <c r="K40" s="4">
        <f t="shared" si="6"/>
        <v>0</v>
      </c>
      <c r="L40" s="17">
        <v>0</v>
      </c>
      <c r="M40" s="4">
        <f t="shared" si="7"/>
        <v>0</v>
      </c>
      <c r="N40" s="17">
        <v>0</v>
      </c>
      <c r="O40" s="4">
        <f t="shared" si="8"/>
        <v>0</v>
      </c>
      <c r="P40" s="17">
        <v>0</v>
      </c>
      <c r="Q40" s="4">
        <f t="shared" si="9"/>
        <v>0</v>
      </c>
      <c r="R40" s="17">
        <f t="shared" si="10"/>
        <v>20</v>
      </c>
      <c r="S40" s="20">
        <v>0</v>
      </c>
    </row>
    <row r="41" spans="1:19" x14ac:dyDescent="0.3">
      <c r="A41" s="19" t="s">
        <v>32</v>
      </c>
      <c r="B41" s="17">
        <v>0</v>
      </c>
      <c r="C41" s="3">
        <f t="shared" si="2"/>
        <v>0</v>
      </c>
      <c r="D41" s="17">
        <v>0</v>
      </c>
      <c r="E41" s="17">
        <f t="shared" si="3"/>
        <v>0</v>
      </c>
      <c r="F41" s="17">
        <v>2</v>
      </c>
      <c r="G41" s="4">
        <f t="shared" si="4"/>
        <v>4.5454545454545456E-2</v>
      </c>
      <c r="H41" s="17">
        <v>0</v>
      </c>
      <c r="I41" s="4">
        <f t="shared" si="5"/>
        <v>0</v>
      </c>
      <c r="J41" s="17">
        <v>13</v>
      </c>
      <c r="K41" s="4">
        <f t="shared" si="6"/>
        <v>0.18309859154929578</v>
      </c>
      <c r="L41" s="17">
        <v>8</v>
      </c>
      <c r="M41" s="4">
        <f t="shared" si="7"/>
        <v>0.66666666666666663</v>
      </c>
      <c r="N41" s="17">
        <v>2</v>
      </c>
      <c r="O41" s="4">
        <f t="shared" si="8"/>
        <v>4.6511627906976744E-2</v>
      </c>
      <c r="P41" s="17">
        <v>1</v>
      </c>
      <c r="Q41" s="4">
        <f t="shared" si="9"/>
        <v>8.3333333333333329E-2</v>
      </c>
      <c r="R41" s="17">
        <f t="shared" si="10"/>
        <v>26</v>
      </c>
      <c r="S41" s="20">
        <v>0</v>
      </c>
    </row>
    <row r="42" spans="1:19" x14ac:dyDescent="0.3">
      <c r="A42" s="16" t="s">
        <v>4</v>
      </c>
      <c r="B42" s="17">
        <f t="shared" ref="B42:P42" si="11">SUM(B29:B41)</f>
        <v>77</v>
      </c>
      <c r="C42" s="4">
        <f t="shared" si="11"/>
        <v>1</v>
      </c>
      <c r="D42" s="17">
        <f t="shared" si="11"/>
        <v>59</v>
      </c>
      <c r="E42" s="4">
        <f t="shared" si="11"/>
        <v>1</v>
      </c>
      <c r="F42" s="17">
        <f t="shared" si="11"/>
        <v>44</v>
      </c>
      <c r="G42" s="4">
        <f t="shared" si="11"/>
        <v>1</v>
      </c>
      <c r="H42" s="17">
        <f t="shared" si="11"/>
        <v>106</v>
      </c>
      <c r="I42" s="4">
        <f t="shared" si="11"/>
        <v>1</v>
      </c>
      <c r="J42" s="17">
        <f t="shared" si="11"/>
        <v>71</v>
      </c>
      <c r="K42" s="4">
        <f t="shared" si="11"/>
        <v>1</v>
      </c>
      <c r="L42" s="17">
        <f t="shared" si="11"/>
        <v>12</v>
      </c>
      <c r="M42" s="4">
        <f t="shared" si="11"/>
        <v>1</v>
      </c>
      <c r="N42" s="17">
        <f t="shared" si="11"/>
        <v>43</v>
      </c>
      <c r="O42" s="4">
        <f t="shared" si="11"/>
        <v>1</v>
      </c>
      <c r="P42" s="17">
        <f t="shared" si="11"/>
        <v>12</v>
      </c>
      <c r="Q42" s="4">
        <f t="shared" si="9"/>
        <v>1</v>
      </c>
      <c r="R42" s="17">
        <f t="shared" si="10"/>
        <v>424</v>
      </c>
      <c r="S42" s="20">
        <f>SUM(S29:S41)</f>
        <v>0</v>
      </c>
    </row>
    <row r="43" spans="1:19" x14ac:dyDescent="0.3">
      <c r="A43" s="15" t="s">
        <v>68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x14ac:dyDescent="0.3">
      <c r="A46" s="30" t="s">
        <v>33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3">
      <c r="A47" s="31" t="s">
        <v>66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x14ac:dyDescent="0.3">
      <c r="A48" s="32" t="s">
        <v>34</v>
      </c>
      <c r="B48" s="30" t="s">
        <v>2</v>
      </c>
      <c r="C48" s="30"/>
      <c r="D48" s="30"/>
      <c r="E48" s="30"/>
      <c r="F48" s="30"/>
      <c r="G48" s="30"/>
      <c r="H48" s="30"/>
      <c r="I48" s="30"/>
      <c r="J48" s="21"/>
      <c r="K48" s="30" t="s">
        <v>3</v>
      </c>
      <c r="L48" s="30"/>
      <c r="M48" s="30"/>
      <c r="N48" s="30"/>
      <c r="O48" s="30"/>
      <c r="P48" s="30"/>
      <c r="Q48" s="30"/>
      <c r="R48" s="32" t="s">
        <v>4</v>
      </c>
      <c r="S48" s="32"/>
    </row>
    <row r="49" spans="1:19" x14ac:dyDescent="0.3">
      <c r="A49" s="32"/>
      <c r="B49" s="30" t="s">
        <v>5</v>
      </c>
      <c r="C49" s="30"/>
      <c r="D49" s="30" t="s">
        <v>6</v>
      </c>
      <c r="E49" s="30"/>
      <c r="F49" s="30" t="s">
        <v>7</v>
      </c>
      <c r="G49" s="30"/>
      <c r="H49" s="30" t="s">
        <v>8</v>
      </c>
      <c r="I49" s="30"/>
      <c r="J49" s="30" t="s">
        <v>9</v>
      </c>
      <c r="K49" s="30"/>
      <c r="L49" s="30" t="s">
        <v>10</v>
      </c>
      <c r="M49" s="30"/>
      <c r="N49" s="30" t="s">
        <v>11</v>
      </c>
      <c r="O49" s="30"/>
      <c r="P49" s="30" t="s">
        <v>12</v>
      </c>
      <c r="Q49" s="30"/>
      <c r="R49" s="32"/>
      <c r="S49" s="32"/>
    </row>
    <row r="50" spans="1:19" x14ac:dyDescent="0.3">
      <c r="A50" s="22"/>
      <c r="B50" s="23" t="s">
        <v>13</v>
      </c>
      <c r="C50" s="24" t="s">
        <v>14</v>
      </c>
      <c r="D50" s="23" t="s">
        <v>13</v>
      </c>
      <c r="E50" s="24" t="s">
        <v>14</v>
      </c>
      <c r="F50" s="23" t="s">
        <v>13</v>
      </c>
      <c r="G50" s="24" t="s">
        <v>14</v>
      </c>
      <c r="H50" s="23" t="s">
        <v>13</v>
      </c>
      <c r="I50" s="24" t="s">
        <v>14</v>
      </c>
      <c r="J50" s="23" t="s">
        <v>13</v>
      </c>
      <c r="K50" s="24" t="s">
        <v>14</v>
      </c>
      <c r="L50" s="23" t="s">
        <v>13</v>
      </c>
      <c r="M50" s="24" t="s">
        <v>14</v>
      </c>
      <c r="N50" s="23" t="s">
        <v>13</v>
      </c>
      <c r="O50" s="24" t="s">
        <v>14</v>
      </c>
      <c r="P50" s="23" t="s">
        <v>13</v>
      </c>
      <c r="Q50" s="24" t="s">
        <v>14</v>
      </c>
      <c r="R50" s="23" t="s">
        <v>13</v>
      </c>
      <c r="S50" s="24" t="s">
        <v>14</v>
      </c>
    </row>
    <row r="51" spans="1:19" x14ac:dyDescent="0.3">
      <c r="A51" s="22" t="s">
        <v>35</v>
      </c>
      <c r="B51" s="23">
        <v>0</v>
      </c>
      <c r="C51" s="25">
        <v>0</v>
      </c>
      <c r="D51" s="23">
        <v>0</v>
      </c>
      <c r="E51" s="25">
        <v>0</v>
      </c>
      <c r="F51" s="23">
        <v>0</v>
      </c>
      <c r="G51" s="25">
        <v>0</v>
      </c>
      <c r="H51" s="23">
        <v>0</v>
      </c>
      <c r="I51" s="25">
        <v>0</v>
      </c>
      <c r="J51" s="23">
        <v>0</v>
      </c>
      <c r="K51" s="25">
        <v>0</v>
      </c>
      <c r="L51" s="26">
        <v>0</v>
      </c>
      <c r="M51" s="25">
        <v>0</v>
      </c>
      <c r="N51" s="23">
        <v>0</v>
      </c>
      <c r="O51" s="25">
        <v>0</v>
      </c>
      <c r="P51" s="23">
        <v>0</v>
      </c>
      <c r="Q51" s="25">
        <v>0</v>
      </c>
      <c r="R51" s="23">
        <f t="shared" ref="R51:R81" si="12">SUM(B51:Q51)</f>
        <v>0</v>
      </c>
      <c r="S51" s="25">
        <f>R51/$R$82</f>
        <v>0</v>
      </c>
    </row>
    <row r="52" spans="1:19" x14ac:dyDescent="0.3">
      <c r="A52" s="27" t="s">
        <v>36</v>
      </c>
      <c r="B52" s="23">
        <v>0</v>
      </c>
      <c r="C52" s="25">
        <v>0</v>
      </c>
      <c r="D52" s="23">
        <v>0</v>
      </c>
      <c r="E52" s="25">
        <v>0</v>
      </c>
      <c r="F52" s="23">
        <v>0</v>
      </c>
      <c r="G52" s="25">
        <v>0</v>
      </c>
      <c r="H52" s="23">
        <v>0</v>
      </c>
      <c r="I52" s="25">
        <v>0</v>
      </c>
      <c r="J52" s="23">
        <v>0</v>
      </c>
      <c r="K52" s="25">
        <v>0</v>
      </c>
      <c r="L52" s="26">
        <v>0</v>
      </c>
      <c r="M52" s="25">
        <v>0</v>
      </c>
      <c r="N52" s="23">
        <v>0</v>
      </c>
      <c r="O52" s="25">
        <v>0</v>
      </c>
      <c r="P52" s="23">
        <v>0</v>
      </c>
      <c r="Q52" s="25">
        <v>0</v>
      </c>
      <c r="R52" s="23">
        <f t="shared" si="12"/>
        <v>0</v>
      </c>
      <c r="S52" s="25">
        <f t="shared" ref="S52:S81" si="13">R52/$R$82</f>
        <v>0</v>
      </c>
    </row>
    <row r="53" spans="1:19" x14ac:dyDescent="0.3">
      <c r="A53" s="27" t="s">
        <v>37</v>
      </c>
      <c r="B53" s="23">
        <v>0</v>
      </c>
      <c r="C53" s="25">
        <v>0</v>
      </c>
      <c r="D53" s="23">
        <v>0</v>
      </c>
      <c r="E53" s="25">
        <v>0</v>
      </c>
      <c r="F53" s="23">
        <v>0</v>
      </c>
      <c r="G53" s="25">
        <v>0</v>
      </c>
      <c r="H53" s="23">
        <v>0</v>
      </c>
      <c r="I53" s="25">
        <v>0</v>
      </c>
      <c r="J53" s="23">
        <v>0</v>
      </c>
      <c r="K53" s="25">
        <v>0</v>
      </c>
      <c r="L53" s="26">
        <v>12</v>
      </c>
      <c r="M53" s="25">
        <v>0</v>
      </c>
      <c r="N53" s="23">
        <v>0</v>
      </c>
      <c r="O53" s="25">
        <v>0</v>
      </c>
      <c r="P53" s="23">
        <v>0</v>
      </c>
      <c r="Q53" s="25">
        <v>0</v>
      </c>
      <c r="R53" s="23">
        <f t="shared" si="12"/>
        <v>12</v>
      </c>
      <c r="S53" s="25">
        <f t="shared" si="13"/>
        <v>2.8301886792452831E-2</v>
      </c>
    </row>
    <row r="54" spans="1:19" x14ac:dyDescent="0.3">
      <c r="A54" s="27" t="s">
        <v>38</v>
      </c>
      <c r="B54" s="23">
        <v>77</v>
      </c>
      <c r="C54" s="25">
        <v>0</v>
      </c>
      <c r="D54" s="23">
        <v>59</v>
      </c>
      <c r="E54" s="25">
        <v>0</v>
      </c>
      <c r="F54" s="23">
        <v>44</v>
      </c>
      <c r="G54" s="25">
        <v>0</v>
      </c>
      <c r="H54" s="23">
        <v>106</v>
      </c>
      <c r="I54" s="25">
        <v>0</v>
      </c>
      <c r="J54" s="23">
        <v>0</v>
      </c>
      <c r="K54" s="25">
        <v>0</v>
      </c>
      <c r="L54" s="26">
        <v>0</v>
      </c>
      <c r="M54" s="25">
        <v>0</v>
      </c>
      <c r="N54" s="23">
        <v>0</v>
      </c>
      <c r="O54" s="25">
        <v>0</v>
      </c>
      <c r="P54" s="23">
        <v>0</v>
      </c>
      <c r="Q54" s="25">
        <v>0</v>
      </c>
      <c r="R54" s="23">
        <f t="shared" si="12"/>
        <v>286</v>
      </c>
      <c r="S54" s="25">
        <f t="shared" si="13"/>
        <v>0.67452830188679247</v>
      </c>
    </row>
    <row r="55" spans="1:19" x14ac:dyDescent="0.3">
      <c r="A55" s="27" t="s">
        <v>39</v>
      </c>
      <c r="B55" s="23">
        <v>0</v>
      </c>
      <c r="C55" s="25">
        <v>0</v>
      </c>
      <c r="D55" s="23">
        <v>0</v>
      </c>
      <c r="E55" s="25">
        <v>0</v>
      </c>
      <c r="F55" s="23">
        <v>0</v>
      </c>
      <c r="G55" s="25">
        <v>0</v>
      </c>
      <c r="H55" s="23">
        <v>0</v>
      </c>
      <c r="I55" s="25">
        <v>0</v>
      </c>
      <c r="J55" s="23">
        <v>0</v>
      </c>
      <c r="K55" s="25">
        <v>0</v>
      </c>
      <c r="L55" s="26">
        <v>0</v>
      </c>
      <c r="M55" s="25">
        <v>0</v>
      </c>
      <c r="N55" s="23">
        <v>0</v>
      </c>
      <c r="O55" s="25">
        <v>0</v>
      </c>
      <c r="P55" s="23">
        <v>0</v>
      </c>
      <c r="Q55" s="25">
        <v>0</v>
      </c>
      <c r="R55" s="23">
        <f t="shared" si="12"/>
        <v>0</v>
      </c>
      <c r="S55" s="25">
        <f t="shared" si="13"/>
        <v>0</v>
      </c>
    </row>
    <row r="56" spans="1:19" x14ac:dyDescent="0.3">
      <c r="A56" s="27" t="s">
        <v>40</v>
      </c>
      <c r="B56" s="23">
        <v>0</v>
      </c>
      <c r="C56" s="25">
        <v>0</v>
      </c>
      <c r="D56" s="23">
        <v>0</v>
      </c>
      <c r="E56" s="25">
        <v>0</v>
      </c>
      <c r="F56" s="23">
        <v>0</v>
      </c>
      <c r="G56" s="25">
        <v>0</v>
      </c>
      <c r="H56" s="23">
        <v>0</v>
      </c>
      <c r="I56" s="25">
        <v>0</v>
      </c>
      <c r="J56" s="23">
        <v>0</v>
      </c>
      <c r="K56" s="25">
        <v>0</v>
      </c>
      <c r="L56" s="26">
        <v>0</v>
      </c>
      <c r="M56" s="25">
        <v>0</v>
      </c>
      <c r="N56" s="23">
        <v>0</v>
      </c>
      <c r="O56" s="25">
        <v>0</v>
      </c>
      <c r="P56" s="23">
        <v>0</v>
      </c>
      <c r="Q56" s="25">
        <v>0</v>
      </c>
      <c r="R56" s="23">
        <f t="shared" si="12"/>
        <v>0</v>
      </c>
      <c r="S56" s="25">
        <f t="shared" si="13"/>
        <v>0</v>
      </c>
    </row>
    <row r="57" spans="1:19" x14ac:dyDescent="0.3">
      <c r="A57" s="27" t="s">
        <v>41</v>
      </c>
      <c r="B57" s="23">
        <v>0</v>
      </c>
      <c r="C57" s="25">
        <v>0</v>
      </c>
      <c r="D57" s="23">
        <v>0</v>
      </c>
      <c r="E57" s="25">
        <v>0</v>
      </c>
      <c r="F57" s="23">
        <v>0</v>
      </c>
      <c r="G57" s="25">
        <v>0</v>
      </c>
      <c r="H57" s="23">
        <v>0</v>
      </c>
      <c r="I57" s="25">
        <v>0</v>
      </c>
      <c r="J57" s="23">
        <v>0</v>
      </c>
      <c r="K57" s="25">
        <v>0</v>
      </c>
      <c r="L57" s="26">
        <v>0</v>
      </c>
      <c r="M57" s="25">
        <v>0</v>
      </c>
      <c r="N57" s="23">
        <v>0</v>
      </c>
      <c r="O57" s="25">
        <v>0</v>
      </c>
      <c r="P57" s="23">
        <v>0</v>
      </c>
      <c r="Q57" s="25">
        <v>0</v>
      </c>
      <c r="R57" s="23">
        <f t="shared" si="12"/>
        <v>0</v>
      </c>
      <c r="S57" s="25">
        <f t="shared" si="13"/>
        <v>0</v>
      </c>
    </row>
    <row r="58" spans="1:19" x14ac:dyDescent="0.3">
      <c r="A58" s="27" t="s">
        <v>42</v>
      </c>
      <c r="B58" s="23">
        <v>0</v>
      </c>
      <c r="C58" s="25">
        <v>0</v>
      </c>
      <c r="D58" s="23">
        <v>0</v>
      </c>
      <c r="E58" s="25">
        <v>0</v>
      </c>
      <c r="F58" s="23">
        <v>0</v>
      </c>
      <c r="G58" s="25">
        <v>0</v>
      </c>
      <c r="H58" s="23">
        <v>0</v>
      </c>
      <c r="I58" s="25">
        <v>0</v>
      </c>
      <c r="J58" s="23">
        <v>0</v>
      </c>
      <c r="K58" s="25">
        <v>0</v>
      </c>
      <c r="L58" s="26">
        <v>0</v>
      </c>
      <c r="M58" s="25">
        <v>0</v>
      </c>
      <c r="N58" s="23">
        <v>0</v>
      </c>
      <c r="O58" s="25">
        <v>0</v>
      </c>
      <c r="P58" s="23">
        <v>0</v>
      </c>
      <c r="Q58" s="25">
        <v>0</v>
      </c>
      <c r="R58" s="23">
        <f t="shared" si="12"/>
        <v>0</v>
      </c>
      <c r="S58" s="25">
        <f t="shared" si="13"/>
        <v>0</v>
      </c>
    </row>
    <row r="59" spans="1:19" x14ac:dyDescent="0.3">
      <c r="A59" s="27" t="s">
        <v>43</v>
      </c>
      <c r="B59" s="23">
        <v>0</v>
      </c>
      <c r="C59" s="25">
        <v>0</v>
      </c>
      <c r="D59" s="23">
        <v>0</v>
      </c>
      <c r="E59" s="25">
        <v>0</v>
      </c>
      <c r="F59" s="23">
        <v>0</v>
      </c>
      <c r="G59" s="25">
        <v>0</v>
      </c>
      <c r="H59" s="23">
        <v>0</v>
      </c>
      <c r="I59" s="25">
        <v>0</v>
      </c>
      <c r="J59" s="23">
        <v>0</v>
      </c>
      <c r="K59" s="25">
        <v>0</v>
      </c>
      <c r="L59" s="26">
        <v>0</v>
      </c>
      <c r="M59" s="25">
        <v>0</v>
      </c>
      <c r="N59" s="23">
        <v>0</v>
      </c>
      <c r="O59" s="25">
        <v>0</v>
      </c>
      <c r="P59" s="23">
        <v>0</v>
      </c>
      <c r="Q59" s="25">
        <v>0</v>
      </c>
      <c r="R59" s="23">
        <f t="shared" si="12"/>
        <v>0</v>
      </c>
      <c r="S59" s="25">
        <f t="shared" si="13"/>
        <v>0</v>
      </c>
    </row>
    <row r="60" spans="1:19" x14ac:dyDescent="0.3">
      <c r="A60" s="27" t="s">
        <v>44</v>
      </c>
      <c r="B60" s="23">
        <v>0</v>
      </c>
      <c r="C60" s="25">
        <v>0</v>
      </c>
      <c r="D60" s="23">
        <v>0</v>
      </c>
      <c r="E60" s="25">
        <v>0</v>
      </c>
      <c r="F60" s="23">
        <v>0</v>
      </c>
      <c r="G60" s="25">
        <v>0</v>
      </c>
      <c r="H60" s="23">
        <v>0</v>
      </c>
      <c r="I60" s="25">
        <v>0</v>
      </c>
      <c r="J60" s="23">
        <v>0</v>
      </c>
      <c r="K60" s="25">
        <v>0</v>
      </c>
      <c r="L60" s="26">
        <v>0</v>
      </c>
      <c r="M60" s="25">
        <v>0</v>
      </c>
      <c r="N60" s="23">
        <v>0</v>
      </c>
      <c r="O60" s="25">
        <v>0</v>
      </c>
      <c r="P60" s="23">
        <v>0</v>
      </c>
      <c r="Q60" s="25">
        <v>0</v>
      </c>
      <c r="R60" s="23">
        <f t="shared" si="12"/>
        <v>0</v>
      </c>
      <c r="S60" s="25">
        <f t="shared" si="13"/>
        <v>0</v>
      </c>
    </row>
    <row r="61" spans="1:19" x14ac:dyDescent="0.3">
      <c r="A61" s="27" t="s">
        <v>45</v>
      </c>
      <c r="B61" s="23">
        <v>0</v>
      </c>
      <c r="C61" s="25">
        <v>0</v>
      </c>
      <c r="D61" s="23">
        <v>0</v>
      </c>
      <c r="E61" s="25">
        <v>0</v>
      </c>
      <c r="F61" s="23">
        <v>0</v>
      </c>
      <c r="G61" s="25">
        <v>0</v>
      </c>
      <c r="H61" s="23">
        <v>0</v>
      </c>
      <c r="I61" s="25">
        <v>0</v>
      </c>
      <c r="J61" s="23">
        <v>0</v>
      </c>
      <c r="K61" s="25">
        <v>0</v>
      </c>
      <c r="L61" s="26">
        <v>0</v>
      </c>
      <c r="M61" s="25">
        <v>0</v>
      </c>
      <c r="N61" s="23">
        <v>0</v>
      </c>
      <c r="O61" s="25">
        <v>0</v>
      </c>
      <c r="P61" s="23">
        <v>0</v>
      </c>
      <c r="Q61" s="25">
        <v>0</v>
      </c>
      <c r="R61" s="23">
        <f t="shared" si="12"/>
        <v>0</v>
      </c>
      <c r="S61" s="25">
        <f t="shared" si="13"/>
        <v>0</v>
      </c>
    </row>
    <row r="62" spans="1:19" x14ac:dyDescent="0.3">
      <c r="A62" s="27" t="s">
        <v>46</v>
      </c>
      <c r="B62" s="23">
        <v>0</v>
      </c>
      <c r="C62" s="25">
        <v>0</v>
      </c>
      <c r="D62" s="23">
        <v>0</v>
      </c>
      <c r="E62" s="25">
        <v>0</v>
      </c>
      <c r="F62" s="23">
        <v>0</v>
      </c>
      <c r="G62" s="25">
        <v>0</v>
      </c>
      <c r="H62" s="23">
        <v>0</v>
      </c>
      <c r="I62" s="25">
        <v>0</v>
      </c>
      <c r="J62" s="23">
        <v>0</v>
      </c>
      <c r="K62" s="25">
        <v>0</v>
      </c>
      <c r="L62" s="26">
        <v>0</v>
      </c>
      <c r="M62" s="25">
        <v>0</v>
      </c>
      <c r="N62" s="23">
        <v>0</v>
      </c>
      <c r="O62" s="25">
        <v>0</v>
      </c>
      <c r="P62" s="23">
        <v>12</v>
      </c>
      <c r="Q62" s="25">
        <v>0</v>
      </c>
      <c r="R62" s="23">
        <f>SUM(B62:Q62)</f>
        <v>12</v>
      </c>
      <c r="S62" s="25">
        <f t="shared" si="13"/>
        <v>2.8301886792452831E-2</v>
      </c>
    </row>
    <row r="63" spans="1:19" x14ac:dyDescent="0.3">
      <c r="A63" s="27" t="s">
        <v>47</v>
      </c>
      <c r="B63" s="23">
        <v>0</v>
      </c>
      <c r="C63" s="25">
        <v>0</v>
      </c>
      <c r="D63" s="23">
        <v>0</v>
      </c>
      <c r="E63" s="25">
        <v>0</v>
      </c>
      <c r="F63" s="23">
        <v>0</v>
      </c>
      <c r="G63" s="25">
        <v>0</v>
      </c>
      <c r="H63" s="23">
        <v>0</v>
      </c>
      <c r="I63" s="25">
        <v>0</v>
      </c>
      <c r="J63" s="23">
        <v>0</v>
      </c>
      <c r="K63" s="25">
        <v>0</v>
      </c>
      <c r="L63" s="26">
        <v>0</v>
      </c>
      <c r="M63" s="25">
        <v>0</v>
      </c>
      <c r="N63" s="23">
        <v>0</v>
      </c>
      <c r="O63" s="25">
        <v>0</v>
      </c>
      <c r="P63" s="23">
        <v>0</v>
      </c>
      <c r="Q63" s="25">
        <v>0</v>
      </c>
      <c r="R63" s="23">
        <f t="shared" si="12"/>
        <v>0</v>
      </c>
      <c r="S63" s="25">
        <f t="shared" si="13"/>
        <v>0</v>
      </c>
    </row>
    <row r="64" spans="1:19" x14ac:dyDescent="0.3">
      <c r="A64" s="27" t="s">
        <v>48</v>
      </c>
      <c r="B64" s="23">
        <v>0</v>
      </c>
      <c r="C64" s="25">
        <v>0</v>
      </c>
      <c r="D64" s="23">
        <v>0</v>
      </c>
      <c r="E64" s="25">
        <v>0</v>
      </c>
      <c r="F64" s="23">
        <v>0</v>
      </c>
      <c r="G64" s="25">
        <v>0</v>
      </c>
      <c r="H64" s="23">
        <v>0</v>
      </c>
      <c r="I64" s="25">
        <v>0</v>
      </c>
      <c r="J64" s="23">
        <v>0</v>
      </c>
      <c r="K64" s="25">
        <v>0</v>
      </c>
      <c r="L64" s="26">
        <v>0</v>
      </c>
      <c r="M64" s="25">
        <v>0</v>
      </c>
      <c r="N64" s="23">
        <v>0</v>
      </c>
      <c r="O64" s="25">
        <v>0</v>
      </c>
      <c r="P64" s="23">
        <v>0</v>
      </c>
      <c r="Q64" s="25">
        <v>0</v>
      </c>
      <c r="R64" s="23">
        <f t="shared" si="12"/>
        <v>0</v>
      </c>
      <c r="S64" s="25">
        <f t="shared" si="13"/>
        <v>0</v>
      </c>
    </row>
    <row r="65" spans="1:19" x14ac:dyDescent="0.3">
      <c r="A65" s="27" t="s">
        <v>49</v>
      </c>
      <c r="B65" s="23">
        <v>0</v>
      </c>
      <c r="C65" s="25">
        <v>0</v>
      </c>
      <c r="D65" s="23">
        <v>0</v>
      </c>
      <c r="E65" s="25">
        <v>0</v>
      </c>
      <c r="F65" s="23">
        <v>0</v>
      </c>
      <c r="G65" s="25">
        <v>0</v>
      </c>
      <c r="H65" s="23">
        <v>0</v>
      </c>
      <c r="I65" s="25">
        <v>0</v>
      </c>
      <c r="J65" s="23">
        <v>0</v>
      </c>
      <c r="K65" s="25">
        <v>0</v>
      </c>
      <c r="L65" s="26">
        <v>0</v>
      </c>
      <c r="M65" s="25">
        <v>0</v>
      </c>
      <c r="N65" s="23">
        <v>0</v>
      </c>
      <c r="O65" s="25">
        <v>0</v>
      </c>
      <c r="P65" s="23">
        <v>0</v>
      </c>
      <c r="Q65" s="25">
        <v>0</v>
      </c>
      <c r="R65" s="23">
        <f t="shared" si="12"/>
        <v>0</v>
      </c>
      <c r="S65" s="25">
        <f t="shared" si="13"/>
        <v>0</v>
      </c>
    </row>
    <row r="66" spans="1:19" x14ac:dyDescent="0.3">
      <c r="A66" s="27" t="s">
        <v>50</v>
      </c>
      <c r="B66" s="23">
        <v>0</v>
      </c>
      <c r="C66" s="25">
        <v>0</v>
      </c>
      <c r="D66" s="23">
        <v>0</v>
      </c>
      <c r="E66" s="25">
        <v>0</v>
      </c>
      <c r="F66" s="23">
        <v>0</v>
      </c>
      <c r="G66" s="25">
        <v>0</v>
      </c>
      <c r="H66" s="23">
        <v>0</v>
      </c>
      <c r="I66" s="25">
        <v>0</v>
      </c>
      <c r="J66" s="23">
        <v>0</v>
      </c>
      <c r="K66" s="25">
        <v>0</v>
      </c>
      <c r="L66" s="26">
        <v>0</v>
      </c>
      <c r="M66" s="25">
        <v>0</v>
      </c>
      <c r="N66" s="23">
        <v>0</v>
      </c>
      <c r="O66" s="25">
        <v>0</v>
      </c>
      <c r="P66" s="23">
        <v>0</v>
      </c>
      <c r="Q66" s="25">
        <v>0</v>
      </c>
      <c r="R66" s="23">
        <f t="shared" si="12"/>
        <v>0</v>
      </c>
      <c r="S66" s="25">
        <f t="shared" si="13"/>
        <v>0</v>
      </c>
    </row>
    <row r="67" spans="1:19" x14ac:dyDescent="0.3">
      <c r="A67" s="27" t="s">
        <v>51</v>
      </c>
      <c r="B67" s="23">
        <v>0</v>
      </c>
      <c r="C67" s="25">
        <v>0</v>
      </c>
      <c r="D67" s="23">
        <v>0</v>
      </c>
      <c r="E67" s="25">
        <v>0</v>
      </c>
      <c r="F67" s="23">
        <v>0</v>
      </c>
      <c r="G67" s="25">
        <v>0</v>
      </c>
      <c r="H67" s="23">
        <v>0</v>
      </c>
      <c r="I67" s="25">
        <v>0</v>
      </c>
      <c r="J67" s="23">
        <v>0</v>
      </c>
      <c r="K67" s="25">
        <v>0</v>
      </c>
      <c r="L67" s="26">
        <v>0</v>
      </c>
      <c r="M67" s="25">
        <v>0</v>
      </c>
      <c r="N67" s="23">
        <v>0</v>
      </c>
      <c r="O67" s="25">
        <v>0</v>
      </c>
      <c r="P67" s="23">
        <v>0</v>
      </c>
      <c r="Q67" s="25">
        <v>0</v>
      </c>
      <c r="R67" s="23">
        <f t="shared" si="12"/>
        <v>0</v>
      </c>
      <c r="S67" s="25">
        <f t="shared" si="13"/>
        <v>0</v>
      </c>
    </row>
    <row r="68" spans="1:19" x14ac:dyDescent="0.3">
      <c r="A68" s="27" t="s">
        <v>52</v>
      </c>
      <c r="B68" s="23">
        <v>0</v>
      </c>
      <c r="C68" s="25">
        <v>0</v>
      </c>
      <c r="D68" s="23">
        <v>0</v>
      </c>
      <c r="E68" s="25">
        <v>0</v>
      </c>
      <c r="F68" s="23">
        <v>0</v>
      </c>
      <c r="G68" s="25">
        <v>0</v>
      </c>
      <c r="H68" s="23">
        <v>0</v>
      </c>
      <c r="I68" s="25">
        <v>0</v>
      </c>
      <c r="J68" s="23">
        <v>0</v>
      </c>
      <c r="K68" s="25">
        <v>0</v>
      </c>
      <c r="L68" s="26">
        <v>0</v>
      </c>
      <c r="M68" s="25">
        <v>0</v>
      </c>
      <c r="N68" s="23">
        <v>0</v>
      </c>
      <c r="O68" s="25">
        <v>0</v>
      </c>
      <c r="P68" s="23">
        <v>0</v>
      </c>
      <c r="Q68" s="25">
        <v>0</v>
      </c>
      <c r="R68" s="23">
        <f t="shared" si="12"/>
        <v>0</v>
      </c>
      <c r="S68" s="25">
        <f t="shared" si="13"/>
        <v>0</v>
      </c>
    </row>
    <row r="69" spans="1:19" x14ac:dyDescent="0.3">
      <c r="A69" s="27" t="s">
        <v>53</v>
      </c>
      <c r="B69" s="23">
        <v>0</v>
      </c>
      <c r="C69" s="25">
        <v>0</v>
      </c>
      <c r="D69" s="23">
        <v>0</v>
      </c>
      <c r="E69" s="25">
        <v>0</v>
      </c>
      <c r="F69" s="23">
        <v>0</v>
      </c>
      <c r="G69" s="25">
        <v>0</v>
      </c>
      <c r="H69" s="23">
        <v>0</v>
      </c>
      <c r="I69" s="25">
        <v>0</v>
      </c>
      <c r="J69" s="23">
        <v>0</v>
      </c>
      <c r="K69" s="25">
        <v>0</v>
      </c>
      <c r="L69" s="26">
        <v>0</v>
      </c>
      <c r="M69" s="25">
        <v>0</v>
      </c>
      <c r="N69" s="23">
        <v>0</v>
      </c>
      <c r="O69" s="25">
        <v>0</v>
      </c>
      <c r="P69" s="23">
        <v>0</v>
      </c>
      <c r="Q69" s="25">
        <v>0</v>
      </c>
      <c r="R69" s="23">
        <f t="shared" si="12"/>
        <v>0</v>
      </c>
      <c r="S69" s="25">
        <f t="shared" si="13"/>
        <v>0</v>
      </c>
    </row>
    <row r="70" spans="1:19" x14ac:dyDescent="0.3">
      <c r="A70" s="27" t="s">
        <v>54</v>
      </c>
      <c r="B70" s="23">
        <v>0</v>
      </c>
      <c r="C70" s="25">
        <v>0</v>
      </c>
      <c r="D70" s="23">
        <v>0</v>
      </c>
      <c r="E70" s="25">
        <v>0</v>
      </c>
      <c r="F70" s="23">
        <v>0</v>
      </c>
      <c r="G70" s="25">
        <v>0</v>
      </c>
      <c r="H70" s="23">
        <v>0</v>
      </c>
      <c r="I70" s="25">
        <v>0</v>
      </c>
      <c r="J70" s="23">
        <v>0</v>
      </c>
      <c r="K70" s="25">
        <v>0</v>
      </c>
      <c r="L70" s="26">
        <v>0</v>
      </c>
      <c r="M70" s="25">
        <v>0</v>
      </c>
      <c r="N70" s="23">
        <v>0</v>
      </c>
      <c r="O70" s="25">
        <v>0</v>
      </c>
      <c r="P70" s="23">
        <v>0</v>
      </c>
      <c r="Q70" s="25">
        <v>0</v>
      </c>
      <c r="R70" s="23">
        <f t="shared" si="12"/>
        <v>0</v>
      </c>
      <c r="S70" s="25">
        <f t="shared" si="13"/>
        <v>0</v>
      </c>
    </row>
    <row r="71" spans="1:19" x14ac:dyDescent="0.3">
      <c r="A71" s="27" t="s">
        <v>55</v>
      </c>
      <c r="B71" s="23">
        <v>0</v>
      </c>
      <c r="C71" s="25">
        <v>0</v>
      </c>
      <c r="D71" s="23">
        <v>0</v>
      </c>
      <c r="E71" s="25">
        <v>0</v>
      </c>
      <c r="F71" s="23">
        <v>0</v>
      </c>
      <c r="G71" s="25">
        <v>0</v>
      </c>
      <c r="H71" s="23">
        <v>0</v>
      </c>
      <c r="I71" s="25">
        <v>0</v>
      </c>
      <c r="J71" s="23">
        <v>0</v>
      </c>
      <c r="K71" s="25">
        <v>0</v>
      </c>
      <c r="L71" s="26">
        <v>0</v>
      </c>
      <c r="M71" s="25">
        <v>0</v>
      </c>
      <c r="N71" s="23">
        <v>0</v>
      </c>
      <c r="O71" s="25">
        <v>0</v>
      </c>
      <c r="P71" s="23">
        <v>0</v>
      </c>
      <c r="Q71" s="25">
        <v>0</v>
      </c>
      <c r="R71" s="23">
        <f t="shared" si="12"/>
        <v>0</v>
      </c>
      <c r="S71" s="25">
        <f t="shared" si="13"/>
        <v>0</v>
      </c>
    </row>
    <row r="72" spans="1:19" x14ac:dyDescent="0.3">
      <c r="A72" s="27" t="s">
        <v>56</v>
      </c>
      <c r="B72" s="23">
        <v>0</v>
      </c>
      <c r="C72" s="25">
        <v>0</v>
      </c>
      <c r="D72" s="23">
        <v>0</v>
      </c>
      <c r="E72" s="25">
        <v>0</v>
      </c>
      <c r="F72" s="23">
        <v>0</v>
      </c>
      <c r="G72" s="25">
        <v>0</v>
      </c>
      <c r="H72" s="23">
        <v>0</v>
      </c>
      <c r="I72" s="25">
        <v>0</v>
      </c>
      <c r="J72" s="23">
        <v>0</v>
      </c>
      <c r="K72" s="25">
        <v>0</v>
      </c>
      <c r="L72" s="26">
        <v>0</v>
      </c>
      <c r="M72" s="25">
        <v>0</v>
      </c>
      <c r="N72" s="23">
        <v>0</v>
      </c>
      <c r="O72" s="25">
        <v>0</v>
      </c>
      <c r="P72" s="23">
        <v>0</v>
      </c>
      <c r="Q72" s="25">
        <v>0</v>
      </c>
      <c r="R72" s="23">
        <f t="shared" si="12"/>
        <v>0</v>
      </c>
      <c r="S72" s="25">
        <f t="shared" si="13"/>
        <v>0</v>
      </c>
    </row>
    <row r="73" spans="1:19" x14ac:dyDescent="0.3">
      <c r="A73" s="27" t="s">
        <v>57</v>
      </c>
      <c r="B73" s="23">
        <v>0</v>
      </c>
      <c r="C73" s="25">
        <v>0</v>
      </c>
      <c r="D73" s="23">
        <v>0</v>
      </c>
      <c r="E73" s="25">
        <v>0</v>
      </c>
      <c r="F73" s="23">
        <v>0</v>
      </c>
      <c r="G73" s="25">
        <v>0</v>
      </c>
      <c r="H73" s="23">
        <v>0</v>
      </c>
      <c r="I73" s="25">
        <v>0</v>
      </c>
      <c r="J73" s="23">
        <v>0</v>
      </c>
      <c r="K73" s="25">
        <v>0</v>
      </c>
      <c r="L73" s="26">
        <v>0</v>
      </c>
      <c r="M73" s="25">
        <v>0</v>
      </c>
      <c r="N73" s="23">
        <v>0</v>
      </c>
      <c r="O73" s="25">
        <v>0</v>
      </c>
      <c r="P73" s="23">
        <v>0</v>
      </c>
      <c r="Q73" s="25">
        <v>0</v>
      </c>
      <c r="R73" s="23">
        <f t="shared" si="12"/>
        <v>0</v>
      </c>
      <c r="S73" s="25">
        <f t="shared" si="13"/>
        <v>0</v>
      </c>
    </row>
    <row r="74" spans="1:19" x14ac:dyDescent="0.3">
      <c r="A74" s="27" t="s">
        <v>58</v>
      </c>
      <c r="B74" s="23">
        <v>0</v>
      </c>
      <c r="C74" s="25">
        <v>0</v>
      </c>
      <c r="D74" s="23">
        <v>0</v>
      </c>
      <c r="E74" s="25">
        <v>0</v>
      </c>
      <c r="F74" s="23">
        <v>0</v>
      </c>
      <c r="G74" s="25">
        <v>0</v>
      </c>
      <c r="H74" s="23">
        <v>0</v>
      </c>
      <c r="I74" s="25">
        <v>0</v>
      </c>
      <c r="J74" s="23">
        <v>0</v>
      </c>
      <c r="K74" s="25">
        <v>0</v>
      </c>
      <c r="L74" s="26">
        <v>0</v>
      </c>
      <c r="M74" s="25">
        <v>0</v>
      </c>
      <c r="N74" s="23">
        <v>0</v>
      </c>
      <c r="O74" s="25">
        <v>0</v>
      </c>
      <c r="P74" s="23">
        <v>0</v>
      </c>
      <c r="Q74" s="25">
        <v>0</v>
      </c>
      <c r="R74" s="23">
        <f t="shared" si="12"/>
        <v>0</v>
      </c>
      <c r="S74" s="25">
        <f t="shared" si="13"/>
        <v>0</v>
      </c>
    </row>
    <row r="75" spans="1:19" x14ac:dyDescent="0.3">
      <c r="A75" s="27" t="s">
        <v>59</v>
      </c>
      <c r="B75" s="23">
        <v>0</v>
      </c>
      <c r="C75" s="25">
        <v>0</v>
      </c>
      <c r="D75" s="23">
        <v>0</v>
      </c>
      <c r="E75" s="25">
        <v>0</v>
      </c>
      <c r="F75" s="23">
        <v>0</v>
      </c>
      <c r="G75" s="25">
        <v>0</v>
      </c>
      <c r="H75" s="23">
        <v>0</v>
      </c>
      <c r="I75" s="25">
        <v>0</v>
      </c>
      <c r="J75" s="23">
        <v>71</v>
      </c>
      <c r="K75" s="25">
        <v>0</v>
      </c>
      <c r="L75" s="26">
        <v>0</v>
      </c>
      <c r="M75" s="25">
        <v>0</v>
      </c>
      <c r="N75" s="23">
        <v>0</v>
      </c>
      <c r="O75" s="25">
        <v>0</v>
      </c>
      <c r="P75" s="23">
        <v>0</v>
      </c>
      <c r="Q75" s="25">
        <v>0</v>
      </c>
      <c r="R75" s="23">
        <f>SUM(B75:Q75)</f>
        <v>71</v>
      </c>
      <c r="S75" s="25">
        <f t="shared" si="13"/>
        <v>0.16745283018867924</v>
      </c>
    </row>
    <row r="76" spans="1:19" x14ac:dyDescent="0.3">
      <c r="A76" s="27" t="s">
        <v>60</v>
      </c>
      <c r="B76" s="23">
        <v>0</v>
      </c>
      <c r="C76" s="25">
        <v>0</v>
      </c>
      <c r="D76" s="23">
        <v>0</v>
      </c>
      <c r="E76" s="25">
        <v>0</v>
      </c>
      <c r="F76" s="23">
        <v>0</v>
      </c>
      <c r="G76" s="25">
        <v>0</v>
      </c>
      <c r="H76" s="23">
        <v>0</v>
      </c>
      <c r="I76" s="25">
        <v>0</v>
      </c>
      <c r="J76" s="23">
        <v>0</v>
      </c>
      <c r="K76" s="25">
        <v>0</v>
      </c>
      <c r="L76" s="26">
        <v>0</v>
      </c>
      <c r="M76" s="25">
        <v>0</v>
      </c>
      <c r="N76" s="23">
        <v>0</v>
      </c>
      <c r="O76" s="25">
        <v>0</v>
      </c>
      <c r="P76" s="23">
        <v>0</v>
      </c>
      <c r="Q76" s="25">
        <v>0</v>
      </c>
      <c r="R76" s="23">
        <f t="shared" si="12"/>
        <v>0</v>
      </c>
      <c r="S76" s="25">
        <f t="shared" si="13"/>
        <v>0</v>
      </c>
    </row>
    <row r="77" spans="1:19" x14ac:dyDescent="0.3">
      <c r="A77" s="27" t="s">
        <v>61</v>
      </c>
      <c r="B77" s="23">
        <v>0</v>
      </c>
      <c r="C77" s="25">
        <v>0</v>
      </c>
      <c r="D77" s="23">
        <v>0</v>
      </c>
      <c r="E77" s="25">
        <v>0</v>
      </c>
      <c r="F77" s="23">
        <v>0</v>
      </c>
      <c r="G77" s="25">
        <v>0</v>
      </c>
      <c r="H77" s="23">
        <v>0</v>
      </c>
      <c r="I77" s="25">
        <v>0</v>
      </c>
      <c r="J77" s="23">
        <v>0</v>
      </c>
      <c r="K77" s="25">
        <v>0</v>
      </c>
      <c r="L77" s="26">
        <v>0</v>
      </c>
      <c r="M77" s="25">
        <v>0</v>
      </c>
      <c r="N77" s="23">
        <v>0</v>
      </c>
      <c r="O77" s="25">
        <v>0</v>
      </c>
      <c r="P77" s="23">
        <v>0</v>
      </c>
      <c r="Q77" s="25">
        <v>0</v>
      </c>
      <c r="R77" s="23">
        <f t="shared" si="12"/>
        <v>0</v>
      </c>
      <c r="S77" s="25">
        <f t="shared" si="13"/>
        <v>0</v>
      </c>
    </row>
    <row r="78" spans="1:19" x14ac:dyDescent="0.3">
      <c r="A78" s="27" t="s">
        <v>62</v>
      </c>
      <c r="B78" s="23">
        <v>0</v>
      </c>
      <c r="C78" s="25">
        <v>0</v>
      </c>
      <c r="D78" s="23">
        <v>0</v>
      </c>
      <c r="E78" s="25">
        <v>0</v>
      </c>
      <c r="F78" s="23">
        <v>0</v>
      </c>
      <c r="G78" s="25">
        <v>0</v>
      </c>
      <c r="H78" s="23">
        <v>0</v>
      </c>
      <c r="I78" s="25">
        <v>0</v>
      </c>
      <c r="J78" s="23">
        <v>0</v>
      </c>
      <c r="K78" s="25">
        <v>0</v>
      </c>
      <c r="L78" s="26">
        <v>0</v>
      </c>
      <c r="M78" s="25">
        <v>0</v>
      </c>
      <c r="N78" s="23">
        <v>0</v>
      </c>
      <c r="O78" s="25">
        <v>0</v>
      </c>
      <c r="P78" s="23">
        <v>0</v>
      </c>
      <c r="Q78" s="25">
        <v>0</v>
      </c>
      <c r="R78" s="23">
        <f t="shared" si="12"/>
        <v>0</v>
      </c>
      <c r="S78" s="25">
        <f t="shared" si="13"/>
        <v>0</v>
      </c>
    </row>
    <row r="79" spans="1:19" x14ac:dyDescent="0.3">
      <c r="A79" s="27" t="s">
        <v>63</v>
      </c>
      <c r="B79" s="23">
        <v>0</v>
      </c>
      <c r="C79" s="25">
        <v>0</v>
      </c>
      <c r="D79" s="23">
        <v>0</v>
      </c>
      <c r="E79" s="25">
        <v>0</v>
      </c>
      <c r="F79" s="23">
        <v>0</v>
      </c>
      <c r="G79" s="25">
        <v>0</v>
      </c>
      <c r="H79" s="23">
        <v>0</v>
      </c>
      <c r="I79" s="25">
        <v>0</v>
      </c>
      <c r="J79" s="23">
        <v>0</v>
      </c>
      <c r="K79" s="25">
        <v>0</v>
      </c>
      <c r="L79" s="26">
        <v>0</v>
      </c>
      <c r="M79" s="25">
        <v>0</v>
      </c>
      <c r="N79" s="23">
        <v>0</v>
      </c>
      <c r="O79" s="25">
        <v>0</v>
      </c>
      <c r="P79" s="23">
        <v>0</v>
      </c>
      <c r="Q79" s="25">
        <v>0</v>
      </c>
      <c r="R79" s="23">
        <f t="shared" si="12"/>
        <v>0</v>
      </c>
      <c r="S79" s="25">
        <f t="shared" si="13"/>
        <v>0</v>
      </c>
    </row>
    <row r="80" spans="1:19" x14ac:dyDescent="0.3">
      <c r="A80" s="27" t="s">
        <v>64</v>
      </c>
      <c r="B80" s="23">
        <v>0</v>
      </c>
      <c r="C80" s="25">
        <v>0</v>
      </c>
      <c r="D80" s="23">
        <v>0</v>
      </c>
      <c r="E80" s="25">
        <v>0</v>
      </c>
      <c r="F80" s="23">
        <v>0</v>
      </c>
      <c r="G80" s="25">
        <v>0</v>
      </c>
      <c r="H80" s="23">
        <v>0</v>
      </c>
      <c r="I80" s="25">
        <v>0</v>
      </c>
      <c r="J80" s="23">
        <v>0</v>
      </c>
      <c r="K80" s="25">
        <v>0</v>
      </c>
      <c r="L80" s="26">
        <v>0</v>
      </c>
      <c r="M80" s="25">
        <v>0</v>
      </c>
      <c r="N80" s="23">
        <v>0</v>
      </c>
      <c r="O80" s="25">
        <v>0</v>
      </c>
      <c r="P80" s="23">
        <v>0</v>
      </c>
      <c r="Q80" s="25">
        <v>0</v>
      </c>
      <c r="R80" s="23">
        <f t="shared" si="12"/>
        <v>0</v>
      </c>
      <c r="S80" s="25">
        <f t="shared" si="13"/>
        <v>0</v>
      </c>
    </row>
    <row r="81" spans="1:19" x14ac:dyDescent="0.3">
      <c r="A81" s="27" t="s">
        <v>65</v>
      </c>
      <c r="B81" s="23">
        <v>0</v>
      </c>
      <c r="C81" s="25">
        <v>0</v>
      </c>
      <c r="D81" s="23">
        <v>0</v>
      </c>
      <c r="E81" s="25">
        <v>0</v>
      </c>
      <c r="F81" s="23">
        <v>0</v>
      </c>
      <c r="G81" s="25">
        <v>0</v>
      </c>
      <c r="H81" s="23">
        <v>0</v>
      </c>
      <c r="I81" s="25">
        <v>0</v>
      </c>
      <c r="J81" s="23">
        <v>0</v>
      </c>
      <c r="K81" s="25">
        <v>0</v>
      </c>
      <c r="L81" s="26">
        <v>0</v>
      </c>
      <c r="M81" s="25">
        <v>0</v>
      </c>
      <c r="N81" s="26">
        <v>43</v>
      </c>
      <c r="O81" s="25">
        <v>0</v>
      </c>
      <c r="P81" s="23">
        <v>0</v>
      </c>
      <c r="Q81" s="25">
        <v>0</v>
      </c>
      <c r="R81" s="23">
        <f t="shared" si="12"/>
        <v>43</v>
      </c>
      <c r="S81" s="25">
        <f t="shared" si="13"/>
        <v>0.10141509433962265</v>
      </c>
    </row>
    <row r="82" spans="1:19" x14ac:dyDescent="0.3">
      <c r="A82" s="22" t="s">
        <v>4</v>
      </c>
      <c r="B82" s="23">
        <f t="shared" ref="B82:R82" si="14">SUM(B51:B81)</f>
        <v>77</v>
      </c>
      <c r="C82" s="25">
        <f t="shared" si="14"/>
        <v>0</v>
      </c>
      <c r="D82" s="23">
        <f t="shared" si="14"/>
        <v>59</v>
      </c>
      <c r="E82" s="28">
        <f t="shared" si="14"/>
        <v>0</v>
      </c>
      <c r="F82" s="23">
        <f t="shared" si="14"/>
        <v>44</v>
      </c>
      <c r="G82" s="28">
        <f t="shared" si="14"/>
        <v>0</v>
      </c>
      <c r="H82" s="23">
        <f t="shared" si="14"/>
        <v>106</v>
      </c>
      <c r="I82" s="28">
        <f t="shared" si="14"/>
        <v>0</v>
      </c>
      <c r="J82" s="23">
        <f t="shared" si="14"/>
        <v>71</v>
      </c>
      <c r="K82" s="28">
        <f t="shared" si="14"/>
        <v>0</v>
      </c>
      <c r="L82" s="26">
        <f t="shared" si="14"/>
        <v>12</v>
      </c>
      <c r="M82" s="28">
        <f t="shared" si="14"/>
        <v>0</v>
      </c>
      <c r="N82" s="23">
        <f>SUM(N51:N81)</f>
        <v>43</v>
      </c>
      <c r="O82" s="28">
        <f t="shared" si="14"/>
        <v>0</v>
      </c>
      <c r="P82" s="23">
        <f t="shared" si="14"/>
        <v>12</v>
      </c>
      <c r="Q82" s="28">
        <f t="shared" si="14"/>
        <v>0</v>
      </c>
      <c r="R82" s="23">
        <f t="shared" si="14"/>
        <v>424</v>
      </c>
      <c r="S82" s="4">
        <f>SUM(S51:S81)</f>
        <v>1</v>
      </c>
    </row>
    <row r="83" spans="1:19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</sheetData>
  <mergeCells count="61">
    <mergeCell ref="A12:S12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A45:S45"/>
    <mergeCell ref="A23:S23"/>
    <mergeCell ref="A13:S13"/>
    <mergeCell ref="A14:S14"/>
    <mergeCell ref="A15:A17"/>
    <mergeCell ref="B15:I15"/>
    <mergeCell ref="J15:Q15"/>
    <mergeCell ref="R15:S16"/>
    <mergeCell ref="B16:C16"/>
    <mergeCell ref="D16:E16"/>
    <mergeCell ref="F16:G16"/>
    <mergeCell ref="H16:I16"/>
    <mergeCell ref="J16:K16"/>
    <mergeCell ref="L16:M16"/>
    <mergeCell ref="N16:O16"/>
    <mergeCell ref="P16:Q16"/>
    <mergeCell ref="A25:S25"/>
    <mergeCell ref="A26:A27"/>
    <mergeCell ref="B26:J26"/>
    <mergeCell ref="K26:Q26"/>
    <mergeCell ref="R26:S27"/>
    <mergeCell ref="B27:C27"/>
    <mergeCell ref="D27:E27"/>
    <mergeCell ref="F27:G27"/>
    <mergeCell ref="H27:I27"/>
    <mergeCell ref="J27:K27"/>
    <mergeCell ref="L27:M27"/>
    <mergeCell ref="N27:O27"/>
    <mergeCell ref="P27:Q27"/>
    <mergeCell ref="A22:S22"/>
    <mergeCell ref="L49:M49"/>
    <mergeCell ref="N49:O49"/>
    <mergeCell ref="P49:Q49"/>
    <mergeCell ref="A47:S47"/>
    <mergeCell ref="A48:A49"/>
    <mergeCell ref="B48:I48"/>
    <mergeCell ref="K48:Q48"/>
    <mergeCell ref="R48:S49"/>
    <mergeCell ref="B49:C49"/>
    <mergeCell ref="D49:E49"/>
    <mergeCell ref="F49:G49"/>
    <mergeCell ref="H49:I49"/>
    <mergeCell ref="J49:K49"/>
    <mergeCell ref="A46:S46"/>
    <mergeCell ref="A24:S24"/>
  </mergeCells>
  <pageMargins left="0.7" right="0.7" top="0.75" bottom="0.75" header="0.3" footer="0.3"/>
  <pageSetup paperSize="9" scale="54" orientation="portrait" horizontalDpi="1200" verticalDpi="120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Ene-Mar</vt:lpstr>
      <vt:lpstr>'Ene-Mar'!Área_de_impresión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2022-04-07T13:48:03Z</cp:lastPrinted>
  <dcterms:created xsi:type="dcterms:W3CDTF">2022-01-12T12:15:36Z</dcterms:created>
  <dcterms:modified xsi:type="dcterms:W3CDTF">2023-04-13T15:24:12Z</dcterms:modified>
</cp:coreProperties>
</file>