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06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<sst xmlns="http://schemas.openxmlformats.org/spreadsheetml/2006/main" count="38" uniqueCount="22">
  <si>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CONSEJO NACIONAL DE DROGAS</t>
  </si>
  <si>
    <t>CANTIDAD DE PERSONAS SENSIBILIZADAS MENSUALMENTE POR LOS DEPARTAMENTOS Y REGIONALES</t>
  </si>
  <si>
    <t>PRIMER TRIMESTRE  DEL  2017</t>
  </si>
  <si>
    <t>MESES</t>
  </si>
  <si>
    <t>PROGRAMAS</t>
  </si>
  <si>
    <t>REGIONALES</t>
  </si>
  <si>
    <t>TOTAL</t>
  </si>
  <si>
    <t>DPC</t>
  </si>
  <si>
    <t>DEPREI</t>
  </si>
  <si>
    <t>DEPRAL</t>
  </si>
  <si>
    <t>DEPREDEPORTE</t>
  </si>
  <si>
    <t>NORTE</t>
  </si>
  <si>
    <t>SUR</t>
  </si>
  <si>
    <t>NORDESTE</t>
  </si>
  <si>
    <t>ESTE</t>
  </si>
  <si>
    <t>Cant.</t>
  </si>
  <si>
    <t>%</t>
  </si>
  <si>
    <t xml:space="preserve"> %</t>
  </si>
  <si>
    <t>ENERO</t>
  </si>
  <si>
    <t>FEBRERO</t>
  </si>
  <si>
    <t>MARZO</t>
  </si>
  <si>
    <r>
      <t>FUENTE:</t>
    </r>
    <r>
      <rPr>
        <sz val="8"/>
        <rFont val="Arial"/>
        <family val="2"/>
      </rPr>
      <t xml:space="preserve"> Elaborado en base a datos suministrados por los Departamentos y Regionales del CND.</t>
    </r>
  </si>
</sst>
</file>

<file path=xl/styles.xml><?xml version="1.0" encoding="utf-8"?>
<styleSheet xmlns="http://schemas.openxmlformats.org/spreadsheetml/2006/main">
  <numFmts count="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9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B87FB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0" fillId="0" borderId="0" xfId="53" applyFont="1" applyAlignment="1">
      <alignment horizontal="center"/>
      <protection/>
    </xf>
    <xf numFmtId="3" fontId="20" fillId="0" borderId="0" xfId="53" applyNumberFormat="1" applyFont="1" applyAlignment="1">
      <alignment horizontal="center"/>
      <protection/>
    </xf>
    <xf numFmtId="0" fontId="21" fillId="14" borderId="10" xfId="52" applyFont="1" applyFill="1" applyBorder="1" applyAlignment="1">
      <alignment horizontal="center" vertical="center"/>
      <protection/>
    </xf>
    <xf numFmtId="0" fontId="21" fillId="14" borderId="10" xfId="52" applyNumberFormat="1" applyFont="1" applyFill="1" applyBorder="1" applyAlignment="1">
      <alignment horizontal="center" vertical="center"/>
      <protection/>
    </xf>
    <xf numFmtId="0" fontId="21" fillId="14" borderId="11" xfId="52" applyFont="1" applyFill="1" applyBorder="1" applyAlignment="1">
      <alignment horizontal="center" vertical="center"/>
      <protection/>
    </xf>
    <xf numFmtId="0" fontId="21" fillId="14" borderId="12" xfId="52" applyNumberFormat="1" applyFont="1" applyFill="1" applyBorder="1" applyAlignment="1">
      <alignment horizontal="center"/>
      <protection/>
    </xf>
    <xf numFmtId="0" fontId="21" fillId="14" borderId="13" xfId="52" applyNumberFormat="1" applyFont="1" applyFill="1" applyBorder="1" applyAlignment="1">
      <alignment horizontal="center" vertical="center"/>
      <protection/>
    </xf>
    <xf numFmtId="0" fontId="21" fillId="14" borderId="13" xfId="52" applyFont="1" applyFill="1" applyBorder="1" applyAlignment="1">
      <alignment horizontal="center" vertical="center"/>
      <protection/>
    </xf>
    <xf numFmtId="3" fontId="22" fillId="33" borderId="12" xfId="52" applyNumberFormat="1" applyFont="1" applyFill="1" applyBorder="1" applyAlignment="1">
      <alignment horizontal="center"/>
      <protection/>
    </xf>
    <xf numFmtId="0" fontId="22" fillId="33" borderId="12" xfId="52" applyFont="1" applyFill="1" applyBorder="1" applyAlignment="1">
      <alignment horizontal="center"/>
      <protection/>
    </xf>
    <xf numFmtId="0" fontId="22" fillId="0" borderId="12" xfId="52" applyFont="1" applyBorder="1" applyAlignment="1">
      <alignment horizontal="left"/>
      <protection/>
    </xf>
    <xf numFmtId="3" fontId="18" fillId="0" borderId="12" xfId="52" applyNumberFormat="1" applyFont="1" applyBorder="1" applyAlignment="1">
      <alignment horizontal="center"/>
      <protection/>
    </xf>
    <xf numFmtId="164" fontId="43" fillId="0" borderId="12" xfId="0" applyNumberFormat="1" applyFont="1" applyBorder="1" applyAlignment="1">
      <alignment horizontal="center"/>
    </xf>
    <xf numFmtId="0" fontId="18" fillId="0" borderId="12" xfId="52" applyNumberFormat="1" applyFont="1" applyBorder="1" applyAlignment="1">
      <alignment horizontal="center"/>
      <protection/>
    </xf>
    <xf numFmtId="3" fontId="20" fillId="0" borderId="12" xfId="52" applyNumberFormat="1" applyFont="1" applyBorder="1" applyAlignment="1">
      <alignment horizontal="center"/>
      <protection/>
    </xf>
    <xf numFmtId="0" fontId="21" fillId="14" borderId="12" xfId="52" applyFont="1" applyFill="1" applyBorder="1" applyAlignment="1">
      <alignment horizontal="center" vertical="center" wrapText="1"/>
      <protection/>
    </xf>
    <xf numFmtId="3" fontId="20" fillId="14" borderId="12" xfId="52" applyNumberFormat="1" applyFont="1" applyFill="1" applyBorder="1" applyAlignment="1">
      <alignment horizontal="center" vertical="center" wrapText="1"/>
      <protection/>
    </xf>
    <xf numFmtId="164" fontId="43" fillId="14" borderId="12" xfId="0" applyNumberFormat="1" applyFont="1" applyFill="1" applyBorder="1" applyAlignment="1">
      <alignment horizontal="center"/>
    </xf>
    <xf numFmtId="3" fontId="20" fillId="14" borderId="12" xfId="52" applyNumberFormat="1" applyFont="1" applyFill="1" applyBorder="1" applyAlignment="1">
      <alignment horizontal="center"/>
      <protection/>
    </xf>
    <xf numFmtId="0" fontId="24" fillId="0" borderId="14" xfId="54" applyFont="1" applyBorder="1" applyAlignment="1">
      <alignment horizontal="left"/>
      <protection/>
    </xf>
    <xf numFmtId="0" fontId="21" fillId="34" borderId="15" xfId="52" applyNumberFormat="1" applyFont="1" applyFill="1" applyBorder="1" applyAlignment="1">
      <alignment horizontal="center"/>
      <protection/>
    </xf>
    <xf numFmtId="0" fontId="21" fillId="34" borderId="16" xfId="52" applyNumberFormat="1" applyFont="1" applyFill="1" applyBorder="1" applyAlignment="1">
      <alignment horizontal="center"/>
      <protection/>
    </xf>
    <xf numFmtId="0" fontId="21" fillId="34" borderId="17" xfId="52" applyNumberFormat="1" applyFont="1" applyFill="1" applyBorder="1" applyAlignment="1">
      <alignment horizontal="center"/>
      <protection/>
    </xf>
    <xf numFmtId="0" fontId="21" fillId="19" borderId="15" xfId="52" applyNumberFormat="1" applyFont="1" applyFill="1" applyBorder="1" applyAlignment="1">
      <alignment horizontal="center"/>
      <protection/>
    </xf>
    <xf numFmtId="0" fontId="21" fillId="19" borderId="16" xfId="52" applyNumberFormat="1" applyFont="1" applyFill="1" applyBorder="1" applyAlignment="1">
      <alignment horizontal="center"/>
      <protection/>
    </xf>
    <xf numFmtId="0" fontId="21" fillId="19" borderId="17" xfId="52" applyNumberFormat="1" applyFont="1" applyFill="1" applyBorder="1" applyAlignment="1">
      <alignment horizontal="center"/>
      <protection/>
    </xf>
    <xf numFmtId="0" fontId="21" fillId="35" borderId="12" xfId="52" applyNumberFormat="1" applyFont="1" applyFill="1" applyBorder="1" applyAlignment="1">
      <alignment horizontal="center"/>
      <protection/>
    </xf>
    <xf numFmtId="0" fontId="21" fillId="36" borderId="12" xfId="52" applyNumberFormat="1" applyFont="1" applyFill="1" applyBorder="1" applyAlignment="1">
      <alignment horizontal="center"/>
      <protection/>
    </xf>
    <xf numFmtId="0" fontId="21" fillId="13" borderId="12" xfId="52" applyNumberFormat="1" applyFont="1" applyFill="1" applyBorder="1" applyAlignment="1">
      <alignment horizontal="center"/>
      <protection/>
    </xf>
    <xf numFmtId="0" fontId="44" fillId="37" borderId="12" xfId="52" applyNumberFormat="1" applyFont="1" applyFill="1" applyBorder="1" applyAlignment="1">
      <alignment horizontal="center"/>
      <protection/>
    </xf>
    <xf numFmtId="3" fontId="21" fillId="2" borderId="12" xfId="0" applyNumberFormat="1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1" fillId="5" borderId="12" xfId="52" applyNumberFormat="1" applyFont="1" applyFill="1" applyBorder="1" applyAlignment="1">
      <alignment horizontal="center"/>
      <protection/>
    </xf>
    <xf numFmtId="0" fontId="21" fillId="38" borderId="12" xfId="52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rmal 5" xfId="53"/>
    <cellStyle name="Normal 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A1">
      <selection activeCell="A1" sqref="A1:S1"/>
    </sheetView>
  </sheetViews>
  <sheetFormatPr defaultColWidth="11.421875" defaultRowHeight="15"/>
  <cols>
    <col min="1" max="1" width="9.28125" style="0" bestFit="1" customWidth="1"/>
    <col min="2" max="2" width="5.140625" style="0" bestFit="1" customWidth="1"/>
    <col min="3" max="3" width="5.421875" style="0" bestFit="1" customWidth="1"/>
    <col min="4" max="4" width="5.57421875" style="0" bestFit="1" customWidth="1"/>
    <col min="5" max="5" width="5.421875" style="0" bestFit="1" customWidth="1"/>
    <col min="6" max="6" width="5.140625" style="0" bestFit="1" customWidth="1"/>
    <col min="7" max="7" width="3.421875" style="0" bestFit="1" customWidth="1"/>
    <col min="8" max="8" width="6.421875" style="0" customWidth="1"/>
    <col min="9" max="9" width="7.00390625" style="0" customWidth="1"/>
    <col min="10" max="10" width="5.140625" style="0" bestFit="1" customWidth="1"/>
    <col min="11" max="11" width="5.421875" style="0" bestFit="1" customWidth="1"/>
    <col min="12" max="12" width="5.140625" style="0" bestFit="1" customWidth="1"/>
    <col min="13" max="13" width="5.421875" style="0" bestFit="1" customWidth="1"/>
    <col min="14" max="14" width="5.140625" style="0" bestFit="1" customWidth="1"/>
    <col min="15" max="15" width="3.421875" style="0" bestFit="1" customWidth="1"/>
    <col min="16" max="16" width="5.140625" style="0" bestFit="1" customWidth="1"/>
    <col min="17" max="17" width="7.421875" style="0" bestFit="1" customWidth="1"/>
    <col min="18" max="18" width="5.57421875" style="0" bestFit="1" customWidth="1"/>
    <col min="19" max="19" width="5.421875" style="0" bestFit="1" customWidth="1"/>
  </cols>
  <sheetData>
    <row r="1" spans="1:19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>
      <c r="A3" s="3" t="s">
        <v>2</v>
      </c>
      <c r="B3" s="4"/>
      <c r="C3" s="3"/>
      <c r="D3" s="4"/>
      <c r="E3" s="3"/>
      <c r="F3" s="4"/>
      <c r="G3" s="3"/>
      <c r="H3" s="4"/>
      <c r="I3" s="3"/>
      <c r="J3" s="4"/>
      <c r="K3" s="3"/>
      <c r="L3" s="4"/>
      <c r="M3" s="3"/>
      <c r="N3" s="3"/>
      <c r="O3" s="3"/>
      <c r="P3" s="4"/>
      <c r="Q3" s="3"/>
      <c r="R3" s="4"/>
      <c r="S3" s="3"/>
    </row>
    <row r="4" spans="1:19" ht="15">
      <c r="A4" s="5" t="s">
        <v>3</v>
      </c>
      <c r="B4" s="23" t="s">
        <v>4</v>
      </c>
      <c r="C4" s="24"/>
      <c r="D4" s="24"/>
      <c r="E4" s="24"/>
      <c r="F4" s="24"/>
      <c r="G4" s="24"/>
      <c r="H4" s="24"/>
      <c r="I4" s="25"/>
      <c r="J4" s="26" t="s">
        <v>5</v>
      </c>
      <c r="K4" s="27"/>
      <c r="L4" s="27"/>
      <c r="M4" s="27"/>
      <c r="N4" s="27"/>
      <c r="O4" s="27"/>
      <c r="P4" s="27"/>
      <c r="Q4" s="28"/>
      <c r="R4" s="6" t="s">
        <v>6</v>
      </c>
      <c r="S4" s="6"/>
    </row>
    <row r="5" spans="1:19" ht="15">
      <c r="A5" s="7"/>
      <c r="B5" s="29" t="s">
        <v>7</v>
      </c>
      <c r="C5" s="29"/>
      <c r="D5" s="30" t="s">
        <v>8</v>
      </c>
      <c r="E5" s="30"/>
      <c r="F5" s="31" t="s">
        <v>9</v>
      </c>
      <c r="G5" s="31"/>
      <c r="H5" s="32" t="s">
        <v>10</v>
      </c>
      <c r="I5" s="32"/>
      <c r="J5" s="8" t="s">
        <v>11</v>
      </c>
      <c r="K5" s="8"/>
      <c r="L5" s="33" t="s">
        <v>12</v>
      </c>
      <c r="M5" s="34"/>
      <c r="N5" s="35" t="s">
        <v>13</v>
      </c>
      <c r="O5" s="35"/>
      <c r="P5" s="36" t="s">
        <v>14</v>
      </c>
      <c r="Q5" s="36"/>
      <c r="R5" s="9"/>
      <c r="S5" s="9"/>
    </row>
    <row r="6" spans="1:19" ht="15">
      <c r="A6" s="10"/>
      <c r="B6" s="11" t="s">
        <v>15</v>
      </c>
      <c r="C6" s="12" t="s">
        <v>16</v>
      </c>
      <c r="D6" s="11" t="s">
        <v>15</v>
      </c>
      <c r="E6" s="12" t="s">
        <v>16</v>
      </c>
      <c r="F6" s="11" t="s">
        <v>15</v>
      </c>
      <c r="G6" s="12" t="s">
        <v>16</v>
      </c>
      <c r="H6" s="11" t="s">
        <v>15</v>
      </c>
      <c r="I6" s="12" t="s">
        <v>16</v>
      </c>
      <c r="J6" s="11" t="s">
        <v>15</v>
      </c>
      <c r="K6" s="12" t="s">
        <v>16</v>
      </c>
      <c r="L6" s="11" t="s">
        <v>15</v>
      </c>
      <c r="M6" s="12" t="s">
        <v>16</v>
      </c>
      <c r="N6" s="11" t="s">
        <v>15</v>
      </c>
      <c r="O6" s="12" t="s">
        <v>17</v>
      </c>
      <c r="P6" s="11" t="s">
        <v>15</v>
      </c>
      <c r="Q6" s="12" t="s">
        <v>16</v>
      </c>
      <c r="R6" s="11" t="s">
        <v>15</v>
      </c>
      <c r="S6" s="12" t="s">
        <v>16</v>
      </c>
    </row>
    <row r="7" spans="1:19" ht="15">
      <c r="A7" s="13" t="s">
        <v>18</v>
      </c>
      <c r="B7" s="14">
        <v>0</v>
      </c>
      <c r="C7" s="15">
        <f>B7*100/$B$10</f>
        <v>0</v>
      </c>
      <c r="D7" s="14">
        <v>201</v>
      </c>
      <c r="E7" s="15">
        <f>D7*100/$D$10</f>
        <v>12.15235792019347</v>
      </c>
      <c r="F7" s="14"/>
      <c r="G7" s="15">
        <v>0</v>
      </c>
      <c r="H7" s="14">
        <v>0</v>
      </c>
      <c r="I7" s="15">
        <f>H7*100/$H$10</f>
        <v>0</v>
      </c>
      <c r="J7" s="14">
        <v>183</v>
      </c>
      <c r="K7" s="15">
        <f>J7*100/$J$10</f>
        <v>44.30992736077482</v>
      </c>
      <c r="L7" s="16">
        <v>35</v>
      </c>
      <c r="M7" s="15">
        <f>L7/L10</f>
        <v>0.24822695035460993</v>
      </c>
      <c r="N7" s="14">
        <v>0</v>
      </c>
      <c r="O7" s="15">
        <v>0</v>
      </c>
      <c r="P7" s="14">
        <v>0</v>
      </c>
      <c r="Q7" s="15" t="e">
        <f>P7*100/$P$10</f>
        <v>#DIV/0!</v>
      </c>
      <c r="R7" s="17">
        <f>SUM(B7+D7+F7+H7+J7+L7+N7+P7)</f>
        <v>419</v>
      </c>
      <c r="S7" s="15">
        <f>R7*100/$R$10</f>
        <v>14.44329541537401</v>
      </c>
    </row>
    <row r="8" spans="1:19" ht="15">
      <c r="A8" s="13" t="s">
        <v>19</v>
      </c>
      <c r="B8" s="14">
        <v>26</v>
      </c>
      <c r="C8" s="15">
        <f>B8*100/$B$10</f>
        <v>12.807881773399014</v>
      </c>
      <c r="D8" s="14">
        <v>121</v>
      </c>
      <c r="E8" s="15">
        <f>D8*100/$D$10</f>
        <v>7.315598548972188</v>
      </c>
      <c r="F8" s="14">
        <v>0</v>
      </c>
      <c r="G8" s="15">
        <v>0</v>
      </c>
      <c r="H8" s="14">
        <v>0</v>
      </c>
      <c r="I8" s="15">
        <f>H8*100/$H$10</f>
        <v>0</v>
      </c>
      <c r="J8" s="14">
        <v>134</v>
      </c>
      <c r="K8" s="15">
        <f>J8*100/$J$10</f>
        <v>32.445520581113804</v>
      </c>
      <c r="L8" s="16">
        <v>106</v>
      </c>
      <c r="M8" s="15">
        <f>L8/L10</f>
        <v>0.75177304964539</v>
      </c>
      <c r="N8" s="14">
        <v>124</v>
      </c>
      <c r="O8" s="15">
        <v>0</v>
      </c>
      <c r="P8" s="14">
        <v>0</v>
      </c>
      <c r="Q8" s="15" t="e">
        <f>P8*100/$P$10</f>
        <v>#DIV/0!</v>
      </c>
      <c r="R8" s="17">
        <f>SUM(B8+D8+F8+H8+J8+L8+N8+P8)</f>
        <v>511</v>
      </c>
      <c r="S8" s="15">
        <f>R8*100/$R$10</f>
        <v>17.61461564977594</v>
      </c>
    </row>
    <row r="9" spans="1:19" ht="15">
      <c r="A9" s="13" t="s">
        <v>20</v>
      </c>
      <c r="B9" s="14">
        <v>177</v>
      </c>
      <c r="C9" s="15">
        <f>B9*100/$B$10</f>
        <v>87.19211822660098</v>
      </c>
      <c r="D9" s="14">
        <v>1332</v>
      </c>
      <c r="E9" s="15">
        <f>D9*100/$D$10</f>
        <v>80.53204353083434</v>
      </c>
      <c r="F9" s="14">
        <v>0</v>
      </c>
      <c r="G9" s="15">
        <v>0</v>
      </c>
      <c r="H9" s="14">
        <v>366</v>
      </c>
      <c r="I9" s="15">
        <f>H9*100/$H$10</f>
        <v>100</v>
      </c>
      <c r="J9" s="14">
        <v>96</v>
      </c>
      <c r="K9" s="15">
        <f>J9*100/$J$10</f>
        <v>23.24455205811138</v>
      </c>
      <c r="L9" s="16">
        <v>0</v>
      </c>
      <c r="M9" s="15">
        <f>L9/L10</f>
        <v>0</v>
      </c>
      <c r="N9" s="14">
        <v>0</v>
      </c>
      <c r="O9" s="15">
        <v>0</v>
      </c>
      <c r="P9" s="14">
        <v>0</v>
      </c>
      <c r="Q9" s="15" t="e">
        <f>P9*100/$P$10</f>
        <v>#DIV/0!</v>
      </c>
      <c r="R9" s="17">
        <f>SUM(B9+D9+F9+H9+J9+L9+N9+P9)</f>
        <v>1971</v>
      </c>
      <c r="S9" s="15">
        <f>R9*100/$R$10</f>
        <v>67.94208893485005</v>
      </c>
    </row>
    <row r="10" spans="1:19" ht="15">
      <c r="A10" s="18" t="s">
        <v>6</v>
      </c>
      <c r="B10" s="19">
        <f>SUM(B7:B9)</f>
        <v>203</v>
      </c>
      <c r="C10" s="20">
        <f>B10*100/$B$10</f>
        <v>100</v>
      </c>
      <c r="D10" s="19">
        <f>SUM(D7:D9)</f>
        <v>1654</v>
      </c>
      <c r="E10" s="20">
        <f>D10*100/$D$10</f>
        <v>100</v>
      </c>
      <c r="F10" s="19">
        <f>SUM(F7:F9)</f>
        <v>0</v>
      </c>
      <c r="G10" s="20">
        <v>0</v>
      </c>
      <c r="H10" s="19">
        <f>SUM(H7:H9)</f>
        <v>366</v>
      </c>
      <c r="I10" s="20">
        <f>H10*100/$H$10</f>
        <v>100</v>
      </c>
      <c r="J10" s="19">
        <f>SUM(J7:J9)</f>
        <v>413</v>
      </c>
      <c r="K10" s="20">
        <f>J10*100/$J$10</f>
        <v>100</v>
      </c>
      <c r="L10" s="19">
        <f>SUM(L7:L9)</f>
        <v>141</v>
      </c>
      <c r="M10" s="20">
        <f>L10*100/$L$10</f>
        <v>100</v>
      </c>
      <c r="N10" s="19">
        <f>SUM(N7:N9)</f>
        <v>124</v>
      </c>
      <c r="O10" s="20">
        <v>0</v>
      </c>
      <c r="P10" s="19">
        <f>SUM(P7:P9)</f>
        <v>0</v>
      </c>
      <c r="Q10" s="20" t="e">
        <f>P10*100/$P$10</f>
        <v>#DIV/0!</v>
      </c>
      <c r="R10" s="21">
        <f>SUM(B10+D10+F10+H10+J10+L10+N10+P10)</f>
        <v>2901</v>
      </c>
      <c r="S10" s="20">
        <f>R10*100/$R$10</f>
        <v>100</v>
      </c>
    </row>
    <row r="11" spans="1:16" ht="15">
      <c r="A11" s="22" t="s">
        <v>21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</sheetData>
  <sheetProtection/>
  <mergeCells count="16">
    <mergeCell ref="H5:I5"/>
    <mergeCell ref="J5:K5"/>
    <mergeCell ref="L5:M5"/>
    <mergeCell ref="N5:O5"/>
    <mergeCell ref="P5:Q5"/>
    <mergeCell ref="A11:P11"/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ACCESO DE LA INFORMA</dc:creator>
  <cp:keywords/>
  <dc:description/>
  <cp:lastModifiedBy>ACCESO DE LA INFORMA</cp:lastModifiedBy>
  <dcterms:created xsi:type="dcterms:W3CDTF">2017-05-16T11:51:39Z</dcterms:created>
  <dcterms:modified xsi:type="dcterms:W3CDTF">2017-05-16T11:57:59Z</dcterms:modified>
  <cp:category/>
  <cp:version/>
  <cp:contentType/>
  <cp:contentStatus/>
</cp:coreProperties>
</file>