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6A4C7482-3316-44D1-92F5-321FD086A14D}" xr6:coauthVersionLast="47" xr6:coauthVersionMax="47" xr10:uidLastSave="{00000000-0000-0000-0000-000000000000}"/>
  <bookViews>
    <workbookView xWindow="-120" yWindow="-120" windowWidth="21840" windowHeight="13140" tabRatio="601" xr2:uid="{00000000-000D-0000-FFFF-FFFF00000000}"/>
  </bookViews>
  <sheets>
    <sheet name="OCTUBRE 2023" sheetId="8" r:id="rId1"/>
  </sheets>
  <calcPr calcId="191029"/>
</workbook>
</file>

<file path=xl/calcChain.xml><?xml version="1.0" encoding="utf-8"?>
<calcChain xmlns="http://schemas.openxmlformats.org/spreadsheetml/2006/main">
  <c r="G37" i="8" l="1"/>
  <c r="I18" i="8" l="1"/>
  <c r="I19" i="8" s="1"/>
  <c r="I20" i="8" s="1"/>
  <c r="I21" i="8" l="1"/>
  <c r="I22" i="8" s="1"/>
  <c r="I23" i="8" s="1"/>
  <c r="I24" i="8" s="1"/>
  <c r="I25" i="8" s="1"/>
  <c r="I26" i="8" s="1"/>
  <c r="I27" i="8" s="1"/>
  <c r="I28" i="8" s="1"/>
  <c r="I29" i="8" s="1"/>
  <c r="I30" i="8" s="1"/>
  <c r="I31" i="8" s="1"/>
  <c r="I32" i="8" s="1"/>
  <c r="I33" i="8" s="1"/>
  <c r="I34" i="8" s="1"/>
  <c r="I35" i="8" s="1"/>
  <c r="I36" i="8" s="1"/>
  <c r="H37" i="8"/>
</calcChain>
</file>

<file path=xl/sharedStrings.xml><?xml version="1.0" encoding="utf-8"?>
<sst xmlns="http://schemas.openxmlformats.org/spreadsheetml/2006/main" count="51" uniqueCount="51">
  <si>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</si>
  <si>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</si>
  <si>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</si>
  <si>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</si>
  <si>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</si>
  <si>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</si>
  <si>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</si>
  <si>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</si>
  <si>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</si>
  <si>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</si>
  <si>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</si>
  <si>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</si>
  <si>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</si>
  <si>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</si>
  <si>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</si>
  <si>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</si>
  <si>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</si>
  <si>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</si>
  <si>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</si>
  <si>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</si>
  <si>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</si>
  <si>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</si>
  <si>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</si>
  <si>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</si>
  <si>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</si>
  <si>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</si>
  <si>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</si>
  <si>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2023</t>
  </si>
  <si>
    <t>COMISIONES Y CARGOS BANCARIOS</t>
  </si>
  <si>
    <t>AL 29 DE SEPTIEMBRE DEL 2023</t>
  </si>
  <si>
    <t xml:space="preserve"> BALANCE AL 31 DE AGOSTO, 2023</t>
  </si>
  <si>
    <t>SEPTIEMBRE</t>
  </si>
  <si>
    <t>NUEVA EDITORA LA INFORMACION, SRL (pago renovación de la suscripción anual de un (01) ejemplar del periódico Nueva Editora la Información, período 01/01/2023 al 31/12/2023, correspondiente a la Regional Cibao Norte Santiago).</t>
  </si>
  <si>
    <t>EDITORA LISTIN DIARIO, S.A (pago renovación de la suscripción anual de tres (03) ejemplares del periódico listin Diario, período 18/04/2023-17/04/2024), correspondiente a la Sede Central).</t>
  </si>
  <si>
    <t>CARLOS OSCAR NUÑEZ DIAZ (pago confección de uniformes para uso del personal femenino y masculino de este Consejo Nacional de Drogas).</t>
  </si>
  <si>
    <t>YULISSA PEREZ DE OVALLE (reposición del fondo de caja chica de Regional Noreste San Francisco de Macorís de este Consejo Nacional de Drogas, comprobante del 1504 al 1526).</t>
  </si>
  <si>
    <t>CAMI CONSTRUCTORA, SRL (pago alquiler oficina Regional Valdesia San Cristobal del Consejo Nacional de Drogas, correspondiente al mes de julio/2023).</t>
  </si>
  <si>
    <t>MUDANZAS DOMINICANAS, SRL (pago servicio de alquiler de (03) camiones cerrados para transportar activos fijos descartados desde palenque San Cristobal hasta los almacenes de Bienes Nacionales, ubicados en el sector del Tamarindo, Santo Domingo Este).</t>
  </si>
  <si>
    <t>DOMINGO SANTANA MEDINA (por servicios de notarizacion de (14) documentos: (04) convenios de cooperacion interinstitucional, (01) adendum al contrato de alquiler de inmueble saf., (01) acta de comprobacion del procedimiento de comparacion de precios con traslado, (01) contrato comparacion de combustible y (07) actos de declaracion jurada)</t>
  </si>
  <si>
    <t>COLECTOR DE IMPUESTOS INTERNOS (pago de las retenciones del 5% del isr, correspondiente al mes de agosto 2023)</t>
  </si>
  <si>
    <t>SIGMA PETROLEUM CORP SAS (por compra de combustible en tickets para flotilla de vehículos y asignación funcionarios correspondiente a septiembre, 3er mes del 3er trimestre julio-septiembre 2023).</t>
  </si>
  <si>
    <t>DEPOSITO (donación alcaldia San Cristobal para pago de local, correp. Al mes de septiembre 2023)</t>
  </si>
  <si>
    <t>DEPÓSITO (intereses sobre certificado No. 9606139639 d/f 25/08/2023, correspondiente al mes de septiembre 2023).</t>
  </si>
  <si>
    <t>DEPÓSITO (intereses sobre certificado No. 9606139655 d/f 25/08/2023, correspondiente al mes de septiembre 2023).</t>
  </si>
  <si>
    <t>DEPÓSITO (intereses sobre certificado No. 9606139676 d/f 25/08/2023, correspondiente al mes de septiembre 2023).</t>
  </si>
  <si>
    <t>DEPÓSITO (aporte Central Romana correspondiente al mes de septiembre 2023).</t>
  </si>
  <si>
    <t>Varios</t>
  </si>
  <si>
    <t>WILLINGTON CARLOS DIAZ PAEZ (por compra de (01) centro de mesa para almuerzo ejecutivo ofrecido a Directores y Encargados de áreas de este Consejo Nacional de Drogas en fecha 27 de junio 2023 en el salón Jacinto Peynado).</t>
  </si>
  <si>
    <t>LESLIE ARABESCA BAEZ MERCEDES DE MATOS (pago del 50% de los (28) dias de vacaciones no disfrutadas por el señor Wimberto Bernabé Matos Martinez (fallecido) empleado de este Consejo Nacional de Drogas ascendente a RD$ 43,931.70, por ser esposa y por ende heredera directa).</t>
  </si>
  <si>
    <t>YUVENNY WINMARY MATOS MATEO (pago del 50% de los (28) dias de vacaciones no disfrutadas por el señor Wimberto Bernabé Matos Martinez (fallecido), empleado de este Consejo Nacional de Drogas ascendente a RD$ 43,931.70, por ser hija y por ende heredera directa).</t>
  </si>
  <si>
    <t>GASTRONOMIA SIN LIMITE CSD, SRL (por compra de (30) almuerzo ejecutivo para Directores y Encargados de este Consejo Nacional de Drogas en reunión realizada para tratar temas inherentes a sus funciones, para mayor fortalecimiento de las actividades de la institución, en fecha 06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</si>
</sst>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8">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Border="1" applyAlignment="1">
      <alignment horizontal="right" wrapText="1"/>
    </xf>
    <xf numFmtId="0" fontId="0" fillId="0" borderId="0" xfId="0" applyAlignment="1">
      <alignment horizontal="center"/>
    </xf>
    <xf numFmtId="0" fontId="2"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0" fontId="8"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2" fillId="0" borderId="0" xfId="0" applyFont="1" applyAlignment="1">
      <alignment vertical="center"/>
    </xf>
    <xf numFmtId="4" fontId="23" fillId="0" borderId="30" xfId="0" applyNumberFormat="1" applyFont="1" applyBorder="1" applyAlignment="1">
      <alignment horizontal="right" wrapText="1"/>
    </xf>
    <xf numFmtId="49" fontId="14" fillId="3" borderId="21" xfId="0" applyNumberFormat="1" applyFont="1" applyFill="1" applyBorder="1" applyAlignment="1">
      <alignment horizontal="center" vertical="center"/>
    </xf>
    <xf numFmtId="0" fontId="3" fillId="0" borderId="0" xfId="0"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horizontal="center"/>
    </xf>
    <xf numFmtId="4" fontId="17" fillId="3" borderId="23" xfId="0" applyNumberFormat="1" applyFont="1" applyFill="1" applyBorder="1" applyAlignment="1" applyProtection="1">
      <alignment horizontal="right" vertical="center" wrapText="1"/>
      <protection locked="0"/>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123824</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781049"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9"/>
  <sheetViews>
    <sheetView tabSelected="1" workbookViewId="0">
      <selection activeCell="D34" sqref="D34"/>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53" t="s">
        <v>0</v>
      </c>
      <c r="C2" s="53"/>
      <c r="D2" s="53"/>
      <c r="E2" s="53"/>
      <c r="F2" s="53"/>
      <c r="G2" s="53"/>
      <c r="H2" s="53"/>
      <c r="I2" s="53"/>
    </row>
    <row r="3" spans="1:11" x14ac:dyDescent="0.25">
      <c r="B3" s="57" t="s">
        <v>1</v>
      </c>
      <c r="C3" s="57"/>
      <c r="D3" s="57"/>
      <c r="E3" s="57"/>
      <c r="F3" s="57"/>
      <c r="G3" s="57"/>
      <c r="H3" s="57"/>
      <c r="I3" s="57"/>
    </row>
    <row r="4" spans="1:11" ht="22.5" customHeight="1" x14ac:dyDescent="0.25">
      <c r="A4" s="50"/>
      <c r="B4" s="64" t="s">
        <v>25</v>
      </c>
      <c r="C4" s="64"/>
      <c r="D4" s="64"/>
      <c r="E4" s="64"/>
      <c r="F4" s="64"/>
      <c r="G4" s="64"/>
      <c r="H4" s="64"/>
      <c r="I4" s="64"/>
    </row>
    <row r="5" spans="1:11" ht="15" customHeight="1" x14ac:dyDescent="0.25">
      <c r="B5" s="64" t="s">
        <v>26</v>
      </c>
      <c r="C5" s="64"/>
      <c r="D5" s="64"/>
      <c r="E5" s="64"/>
      <c r="F5" s="64"/>
      <c r="G5" s="64"/>
      <c r="H5" s="64"/>
      <c r="I5" s="64"/>
    </row>
    <row r="6" spans="1:11" x14ac:dyDescent="0.25">
      <c r="B6" s="57"/>
      <c r="C6" s="57"/>
      <c r="D6" s="57"/>
      <c r="E6" s="57"/>
      <c r="F6" s="57"/>
      <c r="G6" s="57"/>
      <c r="H6" s="57"/>
      <c r="I6" s="57"/>
    </row>
    <row r="7" spans="1:11" ht="19.5" x14ac:dyDescent="0.25">
      <c r="B7" s="58" t="s">
        <v>2</v>
      </c>
      <c r="C7" s="58"/>
      <c r="D7" s="58"/>
      <c r="E7" s="58"/>
      <c r="F7" s="58"/>
      <c r="G7" s="58"/>
      <c r="H7" s="58"/>
      <c r="I7" s="58"/>
    </row>
    <row r="8" spans="1:11" x14ac:dyDescent="0.25">
      <c r="B8" s="59" t="s">
        <v>3</v>
      </c>
      <c r="C8" s="59"/>
      <c r="D8" s="59"/>
      <c r="E8" s="59"/>
      <c r="F8" s="59"/>
      <c r="G8" s="59"/>
      <c r="H8" s="59"/>
      <c r="I8" s="59"/>
    </row>
    <row r="9" spans="1:11" ht="20.25" thickBot="1" x14ac:dyDescent="0.3">
      <c r="B9" s="58" t="s">
        <v>29</v>
      </c>
      <c r="C9" s="58"/>
      <c r="D9" s="58"/>
      <c r="E9" s="58"/>
      <c r="F9" s="58"/>
      <c r="G9" s="58"/>
      <c r="H9" s="58"/>
      <c r="I9" s="58"/>
    </row>
    <row r="10" spans="1:11" ht="21" x14ac:dyDescent="0.25">
      <c r="B10" s="1"/>
      <c r="C10" s="2"/>
      <c r="D10" s="3"/>
      <c r="E10" s="2"/>
      <c r="F10" s="2"/>
      <c r="G10" s="2"/>
      <c r="H10" s="2"/>
      <c r="I10" s="4"/>
    </row>
    <row r="11" spans="1:11" ht="15.75" thickBot="1" x14ac:dyDescent="0.3">
      <c r="B11" s="60" t="s">
        <v>27</v>
      </c>
      <c r="C11" s="61"/>
      <c r="D11" s="61"/>
      <c r="E11" s="62"/>
      <c r="F11" s="61"/>
      <c r="G11" s="61"/>
      <c r="H11" s="61"/>
      <c r="I11" s="63"/>
      <c r="K11" s="36"/>
    </row>
    <row r="12" spans="1:11" x14ac:dyDescent="0.25">
      <c r="B12" s="30"/>
      <c r="C12" s="31"/>
      <c r="D12" s="30"/>
      <c r="E12" s="33" t="s">
        <v>21</v>
      </c>
      <c r="F12" s="6"/>
      <c r="G12" s="54" t="s">
        <v>4</v>
      </c>
      <c r="H12" s="55"/>
      <c r="I12" s="56"/>
    </row>
    <row r="13" spans="1:11" ht="15.75" thickBot="1" x14ac:dyDescent="0.3">
      <c r="B13" s="7"/>
      <c r="C13" s="8"/>
      <c r="D13" s="7"/>
      <c r="E13" s="34" t="s">
        <v>5</v>
      </c>
      <c r="F13" s="8"/>
      <c r="G13" s="11"/>
      <c r="H13" s="12"/>
      <c r="I13" s="41"/>
    </row>
    <row r="14" spans="1:11" ht="15.75" thickBot="1" x14ac:dyDescent="0.3">
      <c r="B14" s="11"/>
      <c r="C14" s="12"/>
      <c r="D14" s="7"/>
      <c r="E14" s="35"/>
      <c r="F14" s="8"/>
      <c r="G14" s="5" t="s">
        <v>6</v>
      </c>
      <c r="H14" s="38" t="s">
        <v>7</v>
      </c>
      <c r="I14" s="13" t="s">
        <v>8</v>
      </c>
    </row>
    <row r="15" spans="1:11" x14ac:dyDescent="0.25">
      <c r="B15" s="14" t="s">
        <v>9</v>
      </c>
      <c r="C15" s="15" t="s">
        <v>10</v>
      </c>
      <c r="D15" s="5" t="s">
        <v>17</v>
      </c>
      <c r="E15" s="10"/>
      <c r="F15" s="8"/>
      <c r="G15" s="9" t="s">
        <v>11</v>
      </c>
      <c r="H15" s="15"/>
      <c r="I15" s="42"/>
    </row>
    <row r="16" spans="1:11" ht="18.75" customHeight="1" x14ac:dyDescent="0.25">
      <c r="B16" s="49" t="s">
        <v>31</v>
      </c>
      <c r="C16" s="16"/>
      <c r="D16" s="17"/>
      <c r="E16" s="18"/>
      <c r="F16" s="20"/>
      <c r="G16" s="19"/>
      <c r="H16" s="39"/>
      <c r="I16" s="43"/>
    </row>
    <row r="17" spans="2:9" x14ac:dyDescent="0.25">
      <c r="B17" s="48" t="s">
        <v>12</v>
      </c>
      <c r="C17" s="29"/>
      <c r="D17" s="26" t="s">
        <v>30</v>
      </c>
      <c r="E17" s="23"/>
      <c r="F17" s="24"/>
      <c r="G17" s="25"/>
      <c r="H17" s="40"/>
      <c r="I17" s="44">
        <v>1695277.69</v>
      </c>
    </row>
    <row r="18" spans="2:9" ht="54" customHeight="1" x14ac:dyDescent="0.25">
      <c r="B18" s="48"/>
      <c r="C18" s="23">
        <v>4</v>
      </c>
      <c r="D18" s="22" t="s">
        <v>33</v>
      </c>
      <c r="E18" s="23">
        <v>79601</v>
      </c>
      <c r="F18" s="24"/>
      <c r="G18" s="67">
        <v>9832.5</v>
      </c>
      <c r="H18" s="47"/>
      <c r="I18" s="51">
        <f>+I17-G18+H18</f>
        <v>1685445.19</v>
      </c>
    </row>
    <row r="19" spans="2:9" ht="71.25" customHeight="1" x14ac:dyDescent="0.25">
      <c r="B19" s="48"/>
      <c r="C19" s="23">
        <v>4</v>
      </c>
      <c r="D19" s="22" t="s">
        <v>32</v>
      </c>
      <c r="E19" s="23">
        <v>79602</v>
      </c>
      <c r="F19" s="24"/>
      <c r="G19" s="67">
        <v>1710</v>
      </c>
      <c r="H19" s="47"/>
      <c r="I19" s="51">
        <f t="shared" ref="I19:I36" si="0">+I18-G19+H19</f>
        <v>1683735.19</v>
      </c>
    </row>
    <row r="20" spans="2:9" ht="51" customHeight="1" x14ac:dyDescent="0.25">
      <c r="B20" s="48"/>
      <c r="C20" s="23">
        <v>5</v>
      </c>
      <c r="D20" s="22" t="s">
        <v>34</v>
      </c>
      <c r="E20" s="23">
        <v>79603</v>
      </c>
      <c r="F20" s="24"/>
      <c r="G20" s="67">
        <v>35530</v>
      </c>
      <c r="H20" s="47"/>
      <c r="I20" s="51">
        <f t="shared" si="0"/>
        <v>1648205.19</v>
      </c>
    </row>
    <row r="21" spans="2:9" ht="33" customHeight="1" x14ac:dyDescent="0.25">
      <c r="B21" s="48"/>
      <c r="C21" s="23">
        <v>5</v>
      </c>
      <c r="D21" s="22" t="s">
        <v>41</v>
      </c>
      <c r="E21" s="23">
        <v>173</v>
      </c>
      <c r="F21" s="24"/>
      <c r="G21" s="67"/>
      <c r="H21" s="47">
        <v>15000</v>
      </c>
      <c r="I21" s="51">
        <f t="shared" si="0"/>
        <v>1663205.19</v>
      </c>
    </row>
    <row r="22" spans="2:9" ht="58.5" customHeight="1" x14ac:dyDescent="0.25">
      <c r="B22" s="48"/>
      <c r="C22" s="23">
        <v>6</v>
      </c>
      <c r="D22" s="22" t="s">
        <v>35</v>
      </c>
      <c r="E22" s="23">
        <v>79604</v>
      </c>
      <c r="F22" s="24"/>
      <c r="G22" s="67">
        <v>15000</v>
      </c>
      <c r="H22" s="47"/>
      <c r="I22" s="51">
        <f t="shared" si="0"/>
        <v>1648205.19</v>
      </c>
    </row>
    <row r="23" spans="2:9" ht="46.5" customHeight="1" x14ac:dyDescent="0.25">
      <c r="B23" s="48"/>
      <c r="C23" s="23">
        <v>11</v>
      </c>
      <c r="D23" s="22" t="s">
        <v>36</v>
      </c>
      <c r="E23" s="23">
        <v>79605</v>
      </c>
      <c r="F23" s="24"/>
      <c r="G23" s="67">
        <v>19152.54</v>
      </c>
      <c r="H23" s="47"/>
      <c r="I23" s="51">
        <f t="shared" si="0"/>
        <v>1629052.65</v>
      </c>
    </row>
    <row r="24" spans="2:9" ht="71.25" customHeight="1" x14ac:dyDescent="0.25">
      <c r="B24" s="48"/>
      <c r="C24" s="23">
        <v>11</v>
      </c>
      <c r="D24" s="22" t="s">
        <v>37</v>
      </c>
      <c r="E24" s="23">
        <v>79606</v>
      </c>
      <c r="F24" s="24"/>
      <c r="G24" s="67">
        <v>57000</v>
      </c>
      <c r="H24" s="47"/>
      <c r="I24" s="51">
        <f t="shared" si="0"/>
        <v>1572052.65</v>
      </c>
    </row>
    <row r="25" spans="2:9" ht="82.5" customHeight="1" x14ac:dyDescent="0.25">
      <c r="B25" s="48"/>
      <c r="C25" s="23">
        <v>18</v>
      </c>
      <c r="D25" s="22" t="s">
        <v>48</v>
      </c>
      <c r="E25" s="23">
        <v>79607</v>
      </c>
      <c r="F25" s="24"/>
      <c r="G25" s="67">
        <v>21965.85</v>
      </c>
      <c r="H25" s="47"/>
      <c r="I25" s="51">
        <f t="shared" si="0"/>
        <v>1550086.7999999998</v>
      </c>
    </row>
    <row r="26" spans="2:9" ht="71.25" customHeight="1" x14ac:dyDescent="0.25">
      <c r="B26" s="48"/>
      <c r="C26" s="23">
        <v>18</v>
      </c>
      <c r="D26" s="22" t="s">
        <v>49</v>
      </c>
      <c r="E26" s="23">
        <v>79608</v>
      </c>
      <c r="F26" s="24"/>
      <c r="G26" s="67">
        <v>21965.85</v>
      </c>
      <c r="H26" s="47"/>
      <c r="I26" s="51">
        <f t="shared" si="0"/>
        <v>1528120.9499999997</v>
      </c>
    </row>
    <row r="27" spans="2:9" ht="97.5" customHeight="1" x14ac:dyDescent="0.25">
      <c r="B27" s="48"/>
      <c r="C27" s="23">
        <v>18</v>
      </c>
      <c r="D27" s="22" t="s">
        <v>38</v>
      </c>
      <c r="E27" s="23">
        <v>79609</v>
      </c>
      <c r="F27" s="24"/>
      <c r="G27" s="67">
        <v>63000</v>
      </c>
      <c r="H27" s="47"/>
      <c r="I27" s="51">
        <f t="shared" si="0"/>
        <v>1465120.9499999997</v>
      </c>
    </row>
    <row r="28" spans="2:9" ht="41.25" customHeight="1" x14ac:dyDescent="0.25">
      <c r="B28" s="48"/>
      <c r="C28" s="23">
        <v>22</v>
      </c>
      <c r="D28" s="22" t="s">
        <v>39</v>
      </c>
      <c r="E28" s="23">
        <v>79610</v>
      </c>
      <c r="F28" s="24"/>
      <c r="G28" s="67">
        <v>31301.09</v>
      </c>
      <c r="H28" s="47"/>
      <c r="I28" s="51">
        <f t="shared" si="0"/>
        <v>1433819.8599999996</v>
      </c>
    </row>
    <row r="29" spans="2:9" ht="57.75" customHeight="1" x14ac:dyDescent="0.25">
      <c r="B29" s="48"/>
      <c r="C29" s="23">
        <v>25</v>
      </c>
      <c r="D29" s="22" t="s">
        <v>40</v>
      </c>
      <c r="E29" s="23">
        <v>79611</v>
      </c>
      <c r="F29" s="24"/>
      <c r="G29" s="67">
        <v>89609.09</v>
      </c>
      <c r="H29" s="47"/>
      <c r="I29" s="51">
        <f t="shared" si="0"/>
        <v>1344210.7699999996</v>
      </c>
    </row>
    <row r="30" spans="2:9" ht="42.75" customHeight="1" x14ac:dyDescent="0.25">
      <c r="B30" s="48"/>
      <c r="C30" s="23">
        <v>25</v>
      </c>
      <c r="D30" s="22" t="s">
        <v>42</v>
      </c>
      <c r="E30" s="23">
        <v>174</v>
      </c>
      <c r="F30" s="24"/>
      <c r="G30" s="67"/>
      <c r="H30" s="47">
        <v>203750</v>
      </c>
      <c r="I30" s="51">
        <f t="shared" si="0"/>
        <v>1547960.7699999996</v>
      </c>
    </row>
    <row r="31" spans="2:9" ht="42.75" customHeight="1" x14ac:dyDescent="0.25">
      <c r="B31" s="48"/>
      <c r="C31" s="23">
        <v>25</v>
      </c>
      <c r="D31" s="22" t="s">
        <v>43</v>
      </c>
      <c r="E31" s="23">
        <v>175</v>
      </c>
      <c r="F31" s="24"/>
      <c r="G31" s="67"/>
      <c r="H31" s="47">
        <v>67916.67</v>
      </c>
      <c r="I31" s="51">
        <f t="shared" si="0"/>
        <v>1615877.4399999995</v>
      </c>
    </row>
    <row r="32" spans="2:9" ht="42.75" customHeight="1" x14ac:dyDescent="0.25">
      <c r="B32" s="48"/>
      <c r="C32" s="23">
        <v>25</v>
      </c>
      <c r="D32" s="22" t="s">
        <v>44</v>
      </c>
      <c r="E32" s="23">
        <v>176</v>
      </c>
      <c r="F32" s="24"/>
      <c r="G32" s="67"/>
      <c r="H32" s="47">
        <v>67916.67</v>
      </c>
      <c r="I32" s="51">
        <f t="shared" si="0"/>
        <v>1683794.1099999994</v>
      </c>
    </row>
    <row r="33" spans="2:9" ht="79.5" customHeight="1" x14ac:dyDescent="0.25">
      <c r="B33" s="48"/>
      <c r="C33" s="23">
        <v>26</v>
      </c>
      <c r="D33" s="22" t="s">
        <v>50</v>
      </c>
      <c r="E33" s="23">
        <v>79612</v>
      </c>
      <c r="F33" s="24"/>
      <c r="G33" s="67">
        <v>30510</v>
      </c>
      <c r="H33" s="47"/>
      <c r="I33" s="51">
        <f t="shared" si="0"/>
        <v>1653284.1099999994</v>
      </c>
    </row>
    <row r="34" spans="2:9" ht="33.75" customHeight="1" x14ac:dyDescent="0.25">
      <c r="B34" s="48"/>
      <c r="C34" s="23">
        <v>28</v>
      </c>
      <c r="D34" s="22" t="s">
        <v>45</v>
      </c>
      <c r="E34" s="23">
        <v>177</v>
      </c>
      <c r="F34" s="24"/>
      <c r="G34" s="67"/>
      <c r="H34" s="47">
        <v>5000</v>
      </c>
      <c r="I34" s="51">
        <f t="shared" si="0"/>
        <v>1658284.1099999994</v>
      </c>
    </row>
    <row r="35" spans="2:9" ht="66.75" customHeight="1" x14ac:dyDescent="0.25">
      <c r="B35" s="48"/>
      <c r="C35" s="23">
        <v>28</v>
      </c>
      <c r="D35" s="22" t="s">
        <v>47</v>
      </c>
      <c r="E35" s="23">
        <v>79613</v>
      </c>
      <c r="F35" s="24"/>
      <c r="G35" s="67">
        <v>8740</v>
      </c>
      <c r="H35" s="47"/>
      <c r="I35" s="51">
        <f t="shared" si="0"/>
        <v>1649544.1099999994</v>
      </c>
    </row>
    <row r="36" spans="2:9" ht="24" customHeight="1" x14ac:dyDescent="0.25">
      <c r="B36" s="48"/>
      <c r="C36" s="23">
        <v>29</v>
      </c>
      <c r="D36" s="22" t="s">
        <v>28</v>
      </c>
      <c r="E36" s="23" t="s">
        <v>46</v>
      </c>
      <c r="F36" s="24"/>
      <c r="G36" s="67">
        <v>936.77</v>
      </c>
      <c r="H36" s="47"/>
      <c r="I36" s="51">
        <f t="shared" si="0"/>
        <v>1648607.3399999994</v>
      </c>
    </row>
    <row r="37" spans="2:9" ht="20.25" customHeight="1" x14ac:dyDescent="0.25">
      <c r="B37" s="48"/>
      <c r="C37" s="52"/>
      <c r="D37" s="26" t="s">
        <v>22</v>
      </c>
      <c r="E37" s="37"/>
      <c r="F37" s="27"/>
      <c r="G37" s="28">
        <f>SUM(G18:G36)</f>
        <v>406253.69000000006</v>
      </c>
      <c r="H37" s="28">
        <f>SUM(H18:H36)</f>
        <v>359583.33999999997</v>
      </c>
      <c r="I37" s="44"/>
    </row>
    <row r="38" spans="2:9" ht="18" customHeight="1" x14ac:dyDescent="0.25">
      <c r="G38" s="32"/>
    </row>
    <row r="39" spans="2:9" ht="25.5" customHeight="1" x14ac:dyDescent="0.25"/>
    <row r="43" spans="2:9" x14ac:dyDescent="0.25">
      <c r="B43" s="45" t="s">
        <v>13</v>
      </c>
      <c r="C43" s="45"/>
      <c r="D43" s="65" t="s">
        <v>14</v>
      </c>
      <c r="E43" s="65"/>
      <c r="G43" s="65" t="s">
        <v>16</v>
      </c>
      <c r="H43" s="65"/>
      <c r="I43" s="65"/>
    </row>
    <row r="44" spans="2:9" x14ac:dyDescent="0.25">
      <c r="B44" s="46" t="s">
        <v>23</v>
      </c>
      <c r="C44" s="46"/>
      <c r="D44" s="66" t="s">
        <v>15</v>
      </c>
      <c r="E44" s="66"/>
      <c r="G44" s="66" t="s">
        <v>24</v>
      </c>
      <c r="H44" s="66"/>
      <c r="I44" s="66"/>
    </row>
    <row r="45" spans="2:9" x14ac:dyDescent="0.25">
      <c r="B45" s="45" t="s">
        <v>19</v>
      </c>
      <c r="C45" s="45"/>
      <c r="D45" s="65" t="s">
        <v>20</v>
      </c>
      <c r="E45" s="65"/>
      <c r="G45" s="65" t="s">
        <v>18</v>
      </c>
      <c r="H45" s="65"/>
      <c r="I45" s="65"/>
    </row>
    <row r="46" spans="2:9" x14ac:dyDescent="0.25">
      <c r="D46" s="21"/>
    </row>
    <row r="49" spans="4:4" x14ac:dyDescent="0.25">
      <c r="D49" s="21"/>
    </row>
  </sheetData>
  <mergeCells count="16">
    <mergeCell ref="G43:I43"/>
    <mergeCell ref="G44:I44"/>
    <mergeCell ref="G45:I45"/>
    <mergeCell ref="D43:E43"/>
    <mergeCell ref="D44:E44"/>
    <mergeCell ref="D45:E45"/>
    <mergeCell ref="B2:I2"/>
    <mergeCell ref="G12:I12"/>
    <mergeCell ref="B6:I6"/>
    <mergeCell ref="B7:I7"/>
    <mergeCell ref="B8:I8"/>
    <mergeCell ref="B9:I9"/>
    <mergeCell ref="B11:I11"/>
    <mergeCell ref="B5:I5"/>
    <mergeCell ref="B4:I4"/>
    <mergeCell ref="B3:I3"/>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2023-10-10T14:40:17Z</dcterms:modified>
</cp:coreProperties>
</file>