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OCT.2016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<sst xmlns="http://schemas.openxmlformats.org/spreadsheetml/2006/main" count="64" uniqueCount="54">
  <si>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CONSEJO NACIONAL DE DROGAS</t>
  </si>
  <si>
    <t>DIVISION DE CONTABILIDAD</t>
  </si>
  <si>
    <t>*** LIBRO BANCO ***</t>
  </si>
  <si>
    <t>Cuenta BANCO DE RESERVAS No. 010-112757-0</t>
  </si>
  <si>
    <t>LIBRO DIARIO DE BANCO AÑO 2016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</si>
  <si>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</si>
  <si>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</si>
  <si>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</si>
  <si>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</si>
  <si>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</si>
  <si>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</si>
  <si>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</si>
  <si>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</si>
  <si>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</si>
  <si>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</si>
  <si>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</si>
  <si>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</si>
  <si>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</si>
  <si>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Ysidro Cespedes</t>
  </si>
  <si>
    <t>Beneficiario-Concepto</t>
  </si>
  <si>
    <t>Total cheques y Transferencias</t>
  </si>
  <si>
    <t>OCTUBRE</t>
  </si>
  <si>
    <t xml:space="preserve"> BALANCE AL 30 DE SEPTIEMBRE, 2016</t>
  </si>
  <si>
    <t>MES DE OCTUBRE 2016</t>
  </si>
  <si>
    <t>Lic. David Minaya Peña</t>
  </si>
  <si>
    <t>Director Administrativo y Financiero</t>
  </si>
  <si>
    <t>05</t>
  </si>
  <si>
    <t>EDEESTE (pago energia cede central)</t>
  </si>
  <si>
    <t>EDENORTE ( pago energia electrica reg. Santiago y San Fco.)</t>
  </si>
  <si>
    <t>EDESUR (pago energia electrica centro de atencion NNA)</t>
  </si>
  <si>
    <t>06</t>
  </si>
  <si>
    <t>DANIA ZORRILLA ( reposicion fondo de caja chica cede central)</t>
  </si>
  <si>
    <t>19</t>
  </si>
  <si>
    <t xml:space="preserve">ANA DANIELA GARCIA(pago suplencia 20 dias cubriendo vacaciones </t>
  </si>
  <si>
    <t>de la sra. Rogelia Perez).</t>
  </si>
  <si>
    <t>WENDY PEREZ(reposicion caja chica reg. Barahona)</t>
  </si>
  <si>
    <t>OLGA TEJEDA (reposicion caja chica NNA).</t>
  </si>
  <si>
    <t>25</t>
  </si>
  <si>
    <t>20</t>
  </si>
  <si>
    <t>TRANSFERENCIA(gastos operacionales regional santiago)</t>
  </si>
  <si>
    <t>28</t>
  </si>
  <si>
    <t>TRANSFERENCIA(asignacion viaticos al exterior señor Juan Luis</t>
  </si>
  <si>
    <t>Guerrero Castillo</t>
  </si>
  <si>
    <t>TRANSFERENCIA (asignacion viaticos al exterior señora Gilda FCO.)</t>
  </si>
  <si>
    <t xml:space="preserve">TRANSFERENCIA (pago visado al exterior del señor Juan Luis </t>
  </si>
  <si>
    <t>Guerrero Castillo).</t>
  </si>
  <si>
    <t>TRANSFERENCIA (gastos de representacion del señor Juan Luis</t>
  </si>
  <si>
    <t>DEPOSITO</t>
  </si>
  <si>
    <t>TRANSFERENCIA (aporte central romana).</t>
  </si>
  <si>
    <t>31</t>
  </si>
  <si>
    <t>CARGOS Y COMISIONES BANCARIAS</t>
  </si>
  <si>
    <t>Contador</t>
  </si>
  <si>
    <t>Enc. División de Contabilidad</t>
  </si>
  <si>
    <t>Cheque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</si>
</sst>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color indexed="8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b/>
      <sz val="7.5"/>
      <color indexed="8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.5"/>
      <color indexed="8"/>
      <name val="Calibri"/>
      <family val="2"/>
    </font>
    <font>
      <b/>
      <sz val="8"/>
      <name val="Arial Blac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4" fontId="14" fillId="34" borderId="2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15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5" xfId="0" applyFont="1" applyFill="1" applyBorder="1" applyAlignment="1">
      <alignment horizontal="center" vertical="center" wrapText="1"/>
    </xf>
    <xf numFmtId="4" fontId="14" fillId="34" borderId="29" xfId="0" applyNumberFormat="1" applyFont="1" applyFill="1" applyBorder="1" applyAlignment="1" applyProtection="1">
      <alignment horizontal="left" vertical="center" wrapText="1"/>
      <protection locked="0"/>
    </xf>
    <xf numFmtId="4" fontId="14" fillId="34" borderId="26" xfId="0" applyNumberFormat="1" applyFont="1" applyFill="1" applyBorder="1" applyAlignment="1" applyProtection="1">
      <alignment horizontal="right" vertical="center" wrapText="1"/>
      <protection locked="0"/>
    </xf>
    <xf numFmtId="4" fontId="54" fillId="35" borderId="26" xfId="0" applyNumberFormat="1" applyFont="1" applyFill="1" applyBorder="1" applyAlignment="1">
      <alignment horizontal="right" wrapText="1"/>
    </xf>
    <xf numFmtId="49" fontId="17" fillId="34" borderId="26" xfId="0" applyNumberFormat="1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4" fontId="18" fillId="0" borderId="26" xfId="0" applyNumberFormat="1" applyFont="1" applyFill="1" applyBorder="1" applyAlignment="1" applyProtection="1">
      <alignment horizontal="right" vertical="center"/>
      <protection locked="0"/>
    </xf>
    <xf numFmtId="0" fontId="19" fillId="34" borderId="27" xfId="0" applyFont="1" applyFill="1" applyBorder="1" applyAlignment="1">
      <alignment horizontal="left" vertical="center" wrapText="1"/>
    </xf>
    <xf numFmtId="4" fontId="18" fillId="0" borderId="26" xfId="0" applyNumberFormat="1" applyFont="1" applyFill="1" applyBorder="1" applyAlignment="1" applyProtection="1">
      <alignment horizontal="right" wrapText="1"/>
      <protection locked="0"/>
    </xf>
    <xf numFmtId="0" fontId="53" fillId="0" borderId="0" xfId="0" applyFont="1" applyAlignment="1">
      <alignment/>
    </xf>
    <xf numFmtId="4" fontId="54" fillId="0" borderId="26" xfId="0" applyNumberFormat="1" applyFont="1" applyFill="1" applyBorder="1" applyAlignment="1">
      <alignment horizontal="right" wrapText="1"/>
    </xf>
    <xf numFmtId="49" fontId="19" fillId="34" borderId="26" xfId="0" applyNumberFormat="1" applyFont="1" applyFill="1" applyBorder="1" applyAlignment="1">
      <alignment horizontal="center" vertical="center"/>
    </xf>
    <xf numFmtId="4" fontId="20" fillId="34" borderId="26" xfId="0" applyNumberFormat="1" applyFont="1" applyFill="1" applyBorder="1" applyAlignment="1" applyProtection="1">
      <alignment horizontal="right" vertical="center"/>
      <protection locked="0"/>
    </xf>
    <xf numFmtId="4" fontId="54" fillId="33" borderId="26" xfId="0" applyNumberFormat="1" applyFont="1" applyFill="1" applyBorder="1" applyAlignment="1">
      <alignment horizontal="right" wrapText="1"/>
    </xf>
    <xf numFmtId="49" fontId="17" fillId="34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3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43" fontId="55" fillId="0" borderId="26" xfId="47" applyFont="1" applyFill="1" applyBorder="1" applyAlignment="1">
      <alignment horizontal="center"/>
    </xf>
    <xf numFmtId="43" fontId="7" fillId="0" borderId="26" xfId="47" applyFont="1" applyFill="1" applyBorder="1" applyAlignment="1">
      <alignment horizontal="center" vertical="center"/>
    </xf>
    <xf numFmtId="4" fontId="20" fillId="34" borderId="29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34" borderId="27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left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left" vertical="center" wrapText="1"/>
    </xf>
    <xf numFmtId="4" fontId="22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6" fillId="34" borderId="27" xfId="0" applyFont="1" applyFill="1" applyBorder="1" applyAlignment="1">
      <alignment horizontal="left" vertical="center" wrapText="1"/>
    </xf>
    <xf numFmtId="0" fontId="16" fillId="34" borderId="29" xfId="0" applyFont="1" applyFill="1" applyBorder="1" applyAlignment="1">
      <alignment vertical="center" wrapText="1"/>
    </xf>
    <xf numFmtId="0" fontId="16" fillId="34" borderId="26" xfId="0" applyFont="1" applyFill="1" applyBorder="1" applyAlignment="1">
      <alignment vertical="center" wrapText="1"/>
    </xf>
    <xf numFmtId="0" fontId="16" fillId="34" borderId="26" xfId="0" applyFont="1" applyFill="1" applyBorder="1" applyAlignment="1">
      <alignment horizontal="left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4" fontId="12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152400</xdr:rowOff>
    </xdr:from>
    <xdr:to>
      <xdr:col>2</xdr:col>
      <xdr:colOff>400050</xdr:colOff>
      <xdr:row>5</xdr:row>
      <xdr:rowOff>85725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2900"/>
          <a:ext cx="723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0"/>
  <sheetViews>
    <sheetView tabSelected="1" zoomScalePageLayoutView="0" workbookViewId="0" topLeftCell="A1">
      <selection activeCell="C41" sqref="C41"/>
    </sheetView>
  </sheetViews>
  <sheetFormatPr defaultColWidth="11.421875" defaultRowHeight="15"/>
  <cols>
    <col min="1" max="1" width="2.57421875" style="0" customWidth="1"/>
    <col min="2" max="2" width="11.8515625" style="0" customWidth="1"/>
    <col min="3" max="3" width="19.00390625" style="0" customWidth="1"/>
    <col min="4" max="4" width="56.28125" style="0" customWidth="1"/>
    <col min="6" max="6" width="2.421875" style="0" customWidth="1"/>
  </cols>
  <sheetData>
    <row r="3" spans="2:9" ht="22.5">
      <c r="B3" s="67" t="s">
        <v>0</v>
      </c>
      <c r="C3" s="67"/>
      <c r="D3" s="67"/>
      <c r="E3" s="67"/>
      <c r="F3" s="67"/>
      <c r="G3" s="67"/>
      <c r="H3" s="67"/>
      <c r="I3" s="67"/>
    </row>
    <row r="4" spans="2:9" ht="15">
      <c r="B4" s="68" t="s">
        <v>1</v>
      </c>
      <c r="C4" s="68"/>
      <c r="D4" s="68"/>
      <c r="E4" s="68"/>
      <c r="F4" s="68"/>
      <c r="G4" s="68"/>
      <c r="H4" s="68"/>
      <c r="I4" s="68"/>
    </row>
    <row r="5" spans="2:9" ht="19.5">
      <c r="B5" s="69" t="s">
        <v>2</v>
      </c>
      <c r="C5" s="69"/>
      <c r="D5" s="69"/>
      <c r="E5" s="69"/>
      <c r="F5" s="69"/>
      <c r="G5" s="69"/>
      <c r="H5" s="69"/>
      <c r="I5" s="69"/>
    </row>
    <row r="6" spans="2:9" ht="15">
      <c r="B6" s="70" t="s">
        <v>3</v>
      </c>
      <c r="C6" s="70"/>
      <c r="D6" s="70"/>
      <c r="E6" s="70"/>
      <c r="F6" s="70"/>
      <c r="G6" s="70"/>
      <c r="H6" s="70"/>
      <c r="I6" s="70"/>
    </row>
    <row r="7" spans="2:9" ht="20.25" thickBot="1">
      <c r="B7" s="69" t="s">
        <v>23</v>
      </c>
      <c r="C7" s="69"/>
      <c r="D7" s="69"/>
      <c r="E7" s="69"/>
      <c r="F7" s="69"/>
      <c r="G7" s="69"/>
      <c r="H7" s="69"/>
      <c r="I7" s="69"/>
    </row>
    <row r="8" spans="2:9" ht="21">
      <c r="B8" s="1"/>
      <c r="C8" s="2"/>
      <c r="D8" s="3"/>
      <c r="E8" s="2"/>
      <c r="F8" s="2"/>
      <c r="G8" s="2"/>
      <c r="H8" s="2"/>
      <c r="I8" s="4"/>
    </row>
    <row r="9" spans="2:9" ht="15.75" thickBot="1">
      <c r="B9" s="71" t="s">
        <v>4</v>
      </c>
      <c r="C9" s="72"/>
      <c r="D9" s="72"/>
      <c r="E9" s="73"/>
      <c r="F9" s="72"/>
      <c r="G9" s="72"/>
      <c r="H9" s="72"/>
      <c r="I9" s="74"/>
    </row>
    <row r="10" spans="2:9" ht="15">
      <c r="B10" s="50"/>
      <c r="C10" s="51"/>
      <c r="D10" s="5"/>
      <c r="E10" s="60" t="s">
        <v>53</v>
      </c>
      <c r="F10" s="7"/>
      <c r="G10" s="64" t="s">
        <v>5</v>
      </c>
      <c r="H10" s="65"/>
      <c r="I10" s="66"/>
    </row>
    <row r="11" spans="2:9" ht="18.75" customHeight="1" thickBot="1">
      <c r="B11" s="8"/>
      <c r="C11" s="9"/>
      <c r="D11" s="10"/>
      <c r="E11" s="61" t="s">
        <v>6</v>
      </c>
      <c r="F11" s="9"/>
      <c r="G11" s="12"/>
      <c r="H11" s="13"/>
      <c r="I11" s="14"/>
    </row>
    <row r="12" spans="2:9" ht="26.25" thickBot="1">
      <c r="B12" s="12"/>
      <c r="C12" s="13"/>
      <c r="D12" s="10"/>
      <c r="E12" s="62"/>
      <c r="F12" s="9"/>
      <c r="G12" s="5" t="s">
        <v>7</v>
      </c>
      <c r="H12" s="6" t="s">
        <v>8</v>
      </c>
      <c r="I12" s="15" t="s">
        <v>9</v>
      </c>
    </row>
    <row r="13" spans="2:9" ht="15">
      <c r="B13" s="16" t="s">
        <v>10</v>
      </c>
      <c r="C13" s="17" t="s">
        <v>11</v>
      </c>
      <c r="D13" s="5" t="s">
        <v>19</v>
      </c>
      <c r="E13" s="11"/>
      <c r="F13" s="9"/>
      <c r="G13" s="10" t="s">
        <v>12</v>
      </c>
      <c r="H13" s="11"/>
      <c r="I13" s="63"/>
    </row>
    <row r="14" spans="2:9" ht="15">
      <c r="B14" s="18" t="s">
        <v>21</v>
      </c>
      <c r="C14" s="19"/>
      <c r="D14" s="20"/>
      <c r="E14" s="21"/>
      <c r="F14" s="31"/>
      <c r="G14" s="22"/>
      <c r="H14" s="23"/>
      <c r="I14" s="24"/>
    </row>
    <row r="15" spans="2:9" ht="15">
      <c r="B15" s="25" t="s">
        <v>13</v>
      </c>
      <c r="C15" s="19"/>
      <c r="D15" s="56" t="s">
        <v>22</v>
      </c>
      <c r="E15" s="58"/>
      <c r="F15" s="57"/>
      <c r="G15" s="26"/>
      <c r="H15" s="27"/>
      <c r="I15" s="28">
        <v>788338.53</v>
      </c>
    </row>
    <row r="16" spans="2:9" ht="15">
      <c r="B16" s="25"/>
      <c r="C16" s="53">
        <v>4</v>
      </c>
      <c r="D16" s="54" t="s">
        <v>47</v>
      </c>
      <c r="E16" s="59"/>
      <c r="F16" s="52"/>
      <c r="G16" s="26"/>
      <c r="H16" s="55">
        <v>328.6</v>
      </c>
      <c r="I16" s="36">
        <f>+I15-G16+H16</f>
        <v>788667.13</v>
      </c>
    </row>
    <row r="17" spans="2:9" ht="15">
      <c r="B17" s="25"/>
      <c r="C17" s="37" t="s">
        <v>26</v>
      </c>
      <c r="D17" s="30" t="s">
        <v>29</v>
      </c>
      <c r="E17" s="43">
        <v>78443</v>
      </c>
      <c r="F17" s="31"/>
      <c r="G17" s="47">
        <v>35857.76</v>
      </c>
      <c r="H17" s="38"/>
      <c r="I17" s="36">
        <f aca="true" t="shared" si="0" ref="I17:I35">+I16-G17+H17</f>
        <v>752809.37</v>
      </c>
    </row>
    <row r="18" spans="2:9" ht="15">
      <c r="B18" s="25"/>
      <c r="C18" s="37" t="s">
        <v>26</v>
      </c>
      <c r="D18" s="30" t="s">
        <v>27</v>
      </c>
      <c r="E18" s="43">
        <v>78444</v>
      </c>
      <c r="F18" s="31"/>
      <c r="G18" s="47">
        <v>189637.55</v>
      </c>
      <c r="H18" s="38"/>
      <c r="I18" s="36">
        <f t="shared" si="0"/>
        <v>563171.8200000001</v>
      </c>
    </row>
    <row r="19" spans="2:9" ht="15">
      <c r="B19" s="25"/>
      <c r="C19" s="37" t="s">
        <v>26</v>
      </c>
      <c r="D19" s="30" t="s">
        <v>28</v>
      </c>
      <c r="E19" s="43">
        <v>78445</v>
      </c>
      <c r="F19" s="31"/>
      <c r="G19" s="47">
        <v>12086.45</v>
      </c>
      <c r="H19" s="38"/>
      <c r="I19" s="36">
        <f t="shared" si="0"/>
        <v>551085.3700000001</v>
      </c>
    </row>
    <row r="20" spans="2:9" ht="15">
      <c r="B20" s="25"/>
      <c r="C20" s="37" t="s">
        <v>30</v>
      </c>
      <c r="D20" s="30" t="s">
        <v>31</v>
      </c>
      <c r="E20" s="43">
        <v>78446</v>
      </c>
      <c r="F20" s="31"/>
      <c r="G20" s="47">
        <v>30814.08</v>
      </c>
      <c r="H20" s="38"/>
      <c r="I20" s="36">
        <f t="shared" si="0"/>
        <v>520271.2900000001</v>
      </c>
    </row>
    <row r="21" spans="2:9" ht="15">
      <c r="B21" s="25"/>
      <c r="C21" s="37" t="s">
        <v>32</v>
      </c>
      <c r="D21" s="30" t="s">
        <v>33</v>
      </c>
      <c r="E21" s="43">
        <v>78447</v>
      </c>
      <c r="F21" s="31"/>
      <c r="G21" s="47">
        <v>6000</v>
      </c>
      <c r="H21" s="38"/>
      <c r="I21" s="36">
        <f t="shared" si="0"/>
        <v>514271.2900000001</v>
      </c>
    </row>
    <row r="22" spans="2:9" ht="15">
      <c r="B22" s="25"/>
      <c r="C22" s="37"/>
      <c r="D22" s="30" t="s">
        <v>34</v>
      </c>
      <c r="E22" s="43"/>
      <c r="F22" s="31"/>
      <c r="G22" s="47"/>
      <c r="H22" s="38"/>
      <c r="I22" s="36">
        <f t="shared" si="0"/>
        <v>514271.2900000001</v>
      </c>
    </row>
    <row r="23" spans="2:9" ht="15">
      <c r="B23" s="25"/>
      <c r="C23" s="37" t="s">
        <v>32</v>
      </c>
      <c r="D23" s="30" t="s">
        <v>35</v>
      </c>
      <c r="E23" s="43">
        <v>78448</v>
      </c>
      <c r="F23" s="31"/>
      <c r="G23" s="47">
        <v>16796.68</v>
      </c>
      <c r="H23" s="38"/>
      <c r="I23" s="36">
        <f t="shared" si="0"/>
        <v>497474.6100000001</v>
      </c>
    </row>
    <row r="24" spans="2:9" ht="15">
      <c r="B24" s="25"/>
      <c r="C24" s="37" t="s">
        <v>32</v>
      </c>
      <c r="D24" s="30" t="s">
        <v>36</v>
      </c>
      <c r="E24" s="43">
        <v>78449</v>
      </c>
      <c r="F24" s="31"/>
      <c r="G24" s="47">
        <v>19609.21</v>
      </c>
      <c r="H24" s="38"/>
      <c r="I24" s="36">
        <f t="shared" si="0"/>
        <v>477865.4000000001</v>
      </c>
    </row>
    <row r="25" spans="2:9" ht="15">
      <c r="B25" s="25"/>
      <c r="C25" s="37" t="s">
        <v>38</v>
      </c>
      <c r="D25" s="30" t="s">
        <v>39</v>
      </c>
      <c r="E25" s="43"/>
      <c r="F25" s="31"/>
      <c r="G25" s="47">
        <v>30000</v>
      </c>
      <c r="H25" s="38"/>
      <c r="I25" s="36">
        <f t="shared" si="0"/>
        <v>447865.4000000001</v>
      </c>
    </row>
    <row r="26" spans="2:9" ht="15">
      <c r="B26" s="25"/>
      <c r="C26" s="37" t="s">
        <v>37</v>
      </c>
      <c r="D26" s="30" t="s">
        <v>31</v>
      </c>
      <c r="E26" s="43">
        <v>78450</v>
      </c>
      <c r="F26" s="31"/>
      <c r="G26" s="47">
        <v>30847.25</v>
      </c>
      <c r="H26" s="38"/>
      <c r="I26" s="36">
        <f t="shared" si="0"/>
        <v>417018.1500000001</v>
      </c>
    </row>
    <row r="27" spans="2:9" ht="15">
      <c r="B27" s="25"/>
      <c r="C27" s="37" t="s">
        <v>40</v>
      </c>
      <c r="D27" s="30" t="s">
        <v>41</v>
      </c>
      <c r="E27" s="43"/>
      <c r="F27" s="31"/>
      <c r="G27" s="47">
        <v>100167.72</v>
      </c>
      <c r="H27" s="38"/>
      <c r="I27" s="36">
        <f t="shared" si="0"/>
        <v>316850.43000000005</v>
      </c>
    </row>
    <row r="28" spans="2:9" ht="15">
      <c r="B28" s="25"/>
      <c r="C28" s="37"/>
      <c r="D28" s="30" t="s">
        <v>42</v>
      </c>
      <c r="E28" s="43"/>
      <c r="F28" s="31"/>
      <c r="G28" s="47"/>
      <c r="H28" s="38"/>
      <c r="I28" s="36">
        <f t="shared" si="0"/>
        <v>316850.43000000005</v>
      </c>
    </row>
    <row r="29" spans="2:9" ht="15">
      <c r="B29" s="25"/>
      <c r="C29" s="37" t="s">
        <v>40</v>
      </c>
      <c r="D29" s="30" t="s">
        <v>43</v>
      </c>
      <c r="E29" s="43"/>
      <c r="F29" s="31"/>
      <c r="G29" s="47">
        <v>100167.71</v>
      </c>
      <c r="H29" s="38"/>
      <c r="I29" s="36">
        <f t="shared" si="0"/>
        <v>216682.72000000003</v>
      </c>
    </row>
    <row r="30" spans="2:9" ht="15">
      <c r="B30" s="25"/>
      <c r="C30" s="29" t="s">
        <v>40</v>
      </c>
      <c r="D30" s="30" t="s">
        <v>44</v>
      </c>
      <c r="E30" s="44"/>
      <c r="F30" s="48"/>
      <c r="G30" s="45">
        <v>11620.38</v>
      </c>
      <c r="H30" s="32"/>
      <c r="I30" s="36">
        <f t="shared" si="0"/>
        <v>205062.34000000003</v>
      </c>
    </row>
    <row r="31" spans="2:9" ht="15">
      <c r="B31" s="25"/>
      <c r="C31" s="29"/>
      <c r="D31" s="30" t="s">
        <v>45</v>
      </c>
      <c r="E31" s="44"/>
      <c r="F31" s="31"/>
      <c r="G31" s="45"/>
      <c r="H31" s="32"/>
      <c r="I31" s="36">
        <f t="shared" si="0"/>
        <v>205062.34000000003</v>
      </c>
    </row>
    <row r="32" spans="2:9" ht="15">
      <c r="B32" s="25"/>
      <c r="C32" s="29" t="s">
        <v>40</v>
      </c>
      <c r="D32" s="30" t="s">
        <v>46</v>
      </c>
      <c r="E32" s="44"/>
      <c r="F32" s="44"/>
      <c r="G32" s="45">
        <v>33000</v>
      </c>
      <c r="H32" s="32"/>
      <c r="I32" s="36">
        <f t="shared" si="0"/>
        <v>172062.34000000003</v>
      </c>
    </row>
    <row r="33" spans="2:9" ht="15">
      <c r="B33" s="25"/>
      <c r="C33" s="29"/>
      <c r="D33" s="30" t="s">
        <v>45</v>
      </c>
      <c r="E33" s="44"/>
      <c r="F33" s="48"/>
      <c r="G33" s="45"/>
      <c r="H33" s="32"/>
      <c r="I33" s="36">
        <f t="shared" si="0"/>
        <v>172062.34000000003</v>
      </c>
    </row>
    <row r="34" spans="2:9" ht="15">
      <c r="B34" s="25"/>
      <c r="C34" s="29" t="s">
        <v>40</v>
      </c>
      <c r="D34" s="30" t="s">
        <v>48</v>
      </c>
      <c r="E34" s="44"/>
      <c r="F34" s="48"/>
      <c r="G34" s="45"/>
      <c r="H34" s="32">
        <v>5000</v>
      </c>
      <c r="I34" s="36">
        <f t="shared" si="0"/>
        <v>177062.34000000003</v>
      </c>
    </row>
    <row r="35" spans="2:9" ht="15">
      <c r="B35" s="25"/>
      <c r="C35" s="29" t="s">
        <v>49</v>
      </c>
      <c r="D35" s="30" t="s">
        <v>50</v>
      </c>
      <c r="E35" s="44"/>
      <c r="F35" s="48"/>
      <c r="G35" s="45">
        <v>1113.06</v>
      </c>
      <c r="H35" s="32"/>
      <c r="I35" s="36">
        <f t="shared" si="0"/>
        <v>175949.28000000003</v>
      </c>
    </row>
    <row r="36" spans="2:9" ht="15">
      <c r="B36" s="25"/>
      <c r="C36" s="29"/>
      <c r="D36" s="33"/>
      <c r="E36" s="44"/>
      <c r="F36" s="31"/>
      <c r="G36" s="46"/>
      <c r="H36" s="34"/>
      <c r="I36" s="36"/>
    </row>
    <row r="37" spans="2:9" ht="15">
      <c r="B37" s="25"/>
      <c r="C37" s="29"/>
      <c r="D37" s="49" t="s">
        <v>20</v>
      </c>
      <c r="E37" s="21"/>
      <c r="F37" s="31"/>
      <c r="G37" s="46">
        <f>SUM(G17:G36)</f>
        <v>617717.8500000001</v>
      </c>
      <c r="H37" s="46">
        <f>SUM(H16:H36)</f>
        <v>5328.6</v>
      </c>
      <c r="I37" s="39"/>
    </row>
    <row r="43" spans="2:6" ht="15">
      <c r="B43" s="41" t="s">
        <v>14</v>
      </c>
      <c r="C43" s="40"/>
      <c r="D43" s="42" t="s">
        <v>15</v>
      </c>
      <c r="E43" s="42" t="s">
        <v>17</v>
      </c>
      <c r="F43" s="42"/>
    </row>
    <row r="44" spans="2:5" ht="15">
      <c r="B44" s="35" t="s">
        <v>18</v>
      </c>
      <c r="C44" s="40"/>
      <c r="D44" s="35" t="s">
        <v>16</v>
      </c>
      <c r="E44" s="35" t="s">
        <v>24</v>
      </c>
    </row>
    <row r="45" spans="2:5" ht="15">
      <c r="B45" s="42" t="s">
        <v>51</v>
      </c>
      <c r="C45" s="42"/>
      <c r="D45" s="42" t="s">
        <v>52</v>
      </c>
      <c r="E45" s="42" t="s">
        <v>25</v>
      </c>
    </row>
    <row r="46" spans="2:4" ht="15">
      <c r="B46" s="42"/>
      <c r="C46" s="42"/>
      <c r="D46" s="35"/>
    </row>
    <row r="47" spans="2:4" ht="15">
      <c r="B47" s="42"/>
      <c r="C47" s="42"/>
      <c r="D47" s="42"/>
    </row>
    <row r="48" spans="2:4" ht="15">
      <c r="B48" s="42"/>
      <c r="C48" s="42"/>
      <c r="D48" s="42"/>
    </row>
    <row r="49" spans="2:4" ht="15">
      <c r="B49" s="42"/>
      <c r="C49" s="42"/>
      <c r="D49" s="35"/>
    </row>
    <row r="50" spans="2:4" ht="15">
      <c r="B50" s="42"/>
      <c r="C50" s="42"/>
      <c r="D50" s="42"/>
    </row>
  </sheetData>
  <sheetProtection/>
  <mergeCells count="7">
    <mergeCell ref="G10:I10"/>
    <mergeCell ref="B3:I3"/>
    <mergeCell ref="B4:I4"/>
    <mergeCell ref="B5:I5"/>
    <mergeCell ref="B6:I6"/>
    <mergeCell ref="B7:I7"/>
    <mergeCell ref="B9:I9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2016-11-18T13:40:37Z</dcterms:modified>
  <cp:category/>
  <cp:version/>
  <cp:contentType/>
  <cp:contentStatus/>
</cp:coreProperties>
</file>