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ccinformacion 1\Desktop\Evaluacion Noviembre\Cambios\"/>
    </mc:Choice>
  </mc:AlternateContent>
  <xr:revisionPtr revIDLastSave="0" documentId="8_{97E510AC-299F-4FF0-BB18-014AB28158D4}" xr6:coauthVersionLast="47" xr6:coauthVersionMax="47" xr10:uidLastSave="{00000000-0000-0000-0000-000000000000}"/>
  <bookViews>
    <workbookView xWindow="-120" yWindow="-120" windowWidth="20730" windowHeight="11160" xr2:uid="{0001B127-1CC7-4572-8BDC-CF2559577958}"/>
  </bookViews>
  <sheets>
    <sheet name="Julio-Septiembre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3" i="1" l="1"/>
  <c r="N133" i="1"/>
  <c r="P133" i="1"/>
  <c r="L133" i="1"/>
  <c r="J133" i="1"/>
  <c r="H133" i="1"/>
  <c r="F133" i="1"/>
  <c r="D133" i="1"/>
  <c r="B133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R125" i="1"/>
  <c r="R126" i="1"/>
  <c r="R127" i="1"/>
  <c r="R128" i="1"/>
  <c r="R129" i="1"/>
  <c r="R130" i="1"/>
  <c r="R131" i="1"/>
  <c r="R132" i="1"/>
  <c r="R101" i="1"/>
  <c r="T101" i="1" s="1"/>
  <c r="S132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7" i="1"/>
  <c r="S128" i="1"/>
  <c r="S129" i="1"/>
  <c r="S130" i="1"/>
  <c r="S131" i="1"/>
  <c r="S102" i="1"/>
  <c r="S103" i="1"/>
  <c r="M133" i="1"/>
  <c r="S101" i="1"/>
  <c r="K133" i="1"/>
  <c r="O133" i="1"/>
  <c r="C133" i="1"/>
  <c r="Q133" i="1"/>
  <c r="I133" i="1"/>
  <c r="G133" i="1"/>
  <c r="B91" i="1"/>
  <c r="R8" i="1"/>
  <c r="R9" i="1"/>
  <c r="R10" i="1"/>
  <c r="D11" i="1"/>
  <c r="E9" i="1" s="1"/>
  <c r="F11" i="1"/>
  <c r="G9" i="1" s="1"/>
  <c r="H11" i="1"/>
  <c r="I9" i="1" s="1"/>
  <c r="J11" i="1"/>
  <c r="K8" i="1" s="1"/>
  <c r="L11" i="1"/>
  <c r="M8" i="1" s="1"/>
  <c r="N11" i="1"/>
  <c r="O9" i="1" s="1"/>
  <c r="P11" i="1"/>
  <c r="Q10" i="1" s="1"/>
  <c r="R21" i="1"/>
  <c r="R22" i="1"/>
  <c r="R23" i="1"/>
  <c r="D24" i="1"/>
  <c r="E21" i="1" s="1"/>
  <c r="F24" i="1"/>
  <c r="G21" i="1" s="1"/>
  <c r="H24" i="1"/>
  <c r="I22" i="1" s="1"/>
  <c r="J24" i="1"/>
  <c r="K22" i="1" s="1"/>
  <c r="L24" i="1"/>
  <c r="M21" i="1" s="1"/>
  <c r="N24" i="1"/>
  <c r="O21" i="1" s="1"/>
  <c r="P24" i="1"/>
  <c r="Q22" i="1" s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D48" i="1"/>
  <c r="E34" i="1" s="1"/>
  <c r="F48" i="1"/>
  <c r="G33" i="1" s="1"/>
  <c r="H48" i="1"/>
  <c r="I33" i="1" s="1"/>
  <c r="J48" i="1"/>
  <c r="K34" i="1" s="1"/>
  <c r="L48" i="1"/>
  <c r="M34" i="1" s="1"/>
  <c r="N48" i="1"/>
  <c r="O33" i="1" s="1"/>
  <c r="P48" i="1"/>
  <c r="Q33" i="1" s="1"/>
  <c r="R78" i="1"/>
  <c r="R77" i="1"/>
  <c r="R76" i="1"/>
  <c r="R75" i="1"/>
  <c r="R74" i="1"/>
  <c r="R73" i="1"/>
  <c r="R71" i="1"/>
  <c r="R70" i="1"/>
  <c r="R69" i="1"/>
  <c r="R68" i="1"/>
  <c r="R59" i="1"/>
  <c r="P91" i="1"/>
  <c r="Q60" i="1" s="1"/>
  <c r="N91" i="1"/>
  <c r="L91" i="1"/>
  <c r="J91" i="1"/>
  <c r="K60" i="1" s="1"/>
  <c r="H91" i="1"/>
  <c r="I60" i="1" s="1"/>
  <c r="F91" i="1"/>
  <c r="D91" i="1"/>
  <c r="R90" i="1"/>
  <c r="R89" i="1"/>
  <c r="R88" i="1"/>
  <c r="R87" i="1"/>
  <c r="R86" i="1"/>
  <c r="R85" i="1"/>
  <c r="R84" i="1"/>
  <c r="R83" i="1"/>
  <c r="R82" i="1"/>
  <c r="R81" i="1"/>
  <c r="R80" i="1"/>
  <c r="R79" i="1"/>
  <c r="R72" i="1"/>
  <c r="R67" i="1"/>
  <c r="R66" i="1"/>
  <c r="R65" i="1"/>
  <c r="R64" i="1"/>
  <c r="R63" i="1"/>
  <c r="R62" i="1"/>
  <c r="R61" i="1"/>
  <c r="R60" i="1"/>
  <c r="B48" i="1"/>
  <c r="C34" i="1" s="1"/>
  <c r="B24" i="1"/>
  <c r="C23" i="1" s="1"/>
  <c r="B11" i="1"/>
  <c r="C8" i="1" s="1"/>
  <c r="T117" i="1" l="1"/>
  <c r="T106" i="1"/>
  <c r="T102" i="1"/>
  <c r="T130" i="1"/>
  <c r="T126" i="1"/>
  <c r="T122" i="1"/>
  <c r="T118" i="1"/>
  <c r="T114" i="1"/>
  <c r="T110" i="1"/>
  <c r="T132" i="1"/>
  <c r="T128" i="1"/>
  <c r="T124" i="1"/>
  <c r="T120" i="1"/>
  <c r="T116" i="1"/>
  <c r="T112" i="1"/>
  <c r="T108" i="1"/>
  <c r="T104" i="1"/>
  <c r="T131" i="1"/>
  <c r="T127" i="1"/>
  <c r="T123" i="1"/>
  <c r="T129" i="1"/>
  <c r="T125" i="1"/>
  <c r="T121" i="1"/>
  <c r="T113" i="1"/>
  <c r="T109" i="1"/>
  <c r="T105" i="1"/>
  <c r="T107" i="1"/>
  <c r="T103" i="1"/>
  <c r="T115" i="1"/>
  <c r="T111" i="1"/>
  <c r="T119" i="1"/>
  <c r="R133" i="1"/>
  <c r="S133" i="1"/>
  <c r="E78" i="1"/>
  <c r="I24" i="1"/>
  <c r="G59" i="1"/>
  <c r="O60" i="1"/>
  <c r="C59" i="1"/>
  <c r="R11" i="1"/>
  <c r="S9" i="1" s="1"/>
  <c r="G22" i="1"/>
  <c r="E47" i="1"/>
  <c r="I40" i="1"/>
  <c r="I44" i="1"/>
  <c r="E35" i="1"/>
  <c r="Q44" i="1"/>
  <c r="E39" i="1"/>
  <c r="Q36" i="1"/>
  <c r="G23" i="1"/>
  <c r="E43" i="1"/>
  <c r="Q40" i="1"/>
  <c r="I36" i="1"/>
  <c r="E24" i="1"/>
  <c r="R48" i="1"/>
  <c r="S48" i="1" s="1"/>
  <c r="M45" i="1"/>
  <c r="M41" i="1"/>
  <c r="M37" i="1"/>
  <c r="M33" i="1"/>
  <c r="Q48" i="1"/>
  <c r="Q46" i="1"/>
  <c r="E45" i="1"/>
  <c r="Q42" i="1"/>
  <c r="E41" i="1"/>
  <c r="Q38" i="1"/>
  <c r="E37" i="1"/>
  <c r="Q34" i="1"/>
  <c r="E33" i="1"/>
  <c r="K24" i="1"/>
  <c r="G24" i="1"/>
  <c r="K21" i="1"/>
  <c r="R24" i="1"/>
  <c r="S23" i="1" s="1"/>
  <c r="M47" i="1"/>
  <c r="I46" i="1"/>
  <c r="M43" i="1"/>
  <c r="I42" i="1"/>
  <c r="M39" i="1"/>
  <c r="I38" i="1"/>
  <c r="M35" i="1"/>
  <c r="I34" i="1"/>
  <c r="K23" i="1"/>
  <c r="O22" i="1"/>
  <c r="C21" i="1"/>
  <c r="I10" i="1"/>
  <c r="M9" i="1"/>
  <c r="I8" i="1"/>
  <c r="K47" i="1"/>
  <c r="C47" i="1"/>
  <c r="O46" i="1"/>
  <c r="G46" i="1"/>
  <c r="K45" i="1"/>
  <c r="C45" i="1"/>
  <c r="O44" i="1"/>
  <c r="G44" i="1"/>
  <c r="K43" i="1"/>
  <c r="C43" i="1"/>
  <c r="O42" i="1"/>
  <c r="G42" i="1"/>
  <c r="K41" i="1"/>
  <c r="C41" i="1"/>
  <c r="O40" i="1"/>
  <c r="G40" i="1"/>
  <c r="K39" i="1"/>
  <c r="C39" i="1"/>
  <c r="O38" i="1"/>
  <c r="G38" i="1"/>
  <c r="K37" i="1"/>
  <c r="C37" i="1"/>
  <c r="O36" i="1"/>
  <c r="G36" i="1"/>
  <c r="K35" i="1"/>
  <c r="C35" i="1"/>
  <c r="O34" i="1"/>
  <c r="G34" i="1"/>
  <c r="K33" i="1"/>
  <c r="C33" i="1"/>
  <c r="Q23" i="1"/>
  <c r="I23" i="1"/>
  <c r="M22" i="1"/>
  <c r="E22" i="1"/>
  <c r="Q21" i="1"/>
  <c r="Q24" i="1" s="1"/>
  <c r="I21" i="1"/>
  <c r="O10" i="1"/>
  <c r="G10" i="1"/>
  <c r="K9" i="1"/>
  <c r="C9" i="1"/>
  <c r="O8" i="1"/>
  <c r="O11" i="1" s="1"/>
  <c r="G8" i="1"/>
  <c r="G11" i="1" s="1"/>
  <c r="Q8" i="1"/>
  <c r="Q47" i="1"/>
  <c r="I47" i="1"/>
  <c r="M46" i="1"/>
  <c r="E46" i="1"/>
  <c r="Q45" i="1"/>
  <c r="I45" i="1"/>
  <c r="M44" i="1"/>
  <c r="E44" i="1"/>
  <c r="Q43" i="1"/>
  <c r="I43" i="1"/>
  <c r="M42" i="1"/>
  <c r="E42" i="1"/>
  <c r="Q41" i="1"/>
  <c r="I41" i="1"/>
  <c r="M40" i="1"/>
  <c r="E40" i="1"/>
  <c r="Q39" i="1"/>
  <c r="I39" i="1"/>
  <c r="M38" i="1"/>
  <c r="E38" i="1"/>
  <c r="Q37" i="1"/>
  <c r="I37" i="1"/>
  <c r="M36" i="1"/>
  <c r="E36" i="1"/>
  <c r="Q35" i="1"/>
  <c r="I35" i="1"/>
  <c r="C24" i="1"/>
  <c r="O23" i="1"/>
  <c r="C22" i="1"/>
  <c r="M10" i="1"/>
  <c r="E10" i="1"/>
  <c r="Q9" i="1"/>
  <c r="E8" i="1"/>
  <c r="O47" i="1"/>
  <c r="G47" i="1"/>
  <c r="K46" i="1"/>
  <c r="C46" i="1"/>
  <c r="O45" i="1"/>
  <c r="G45" i="1"/>
  <c r="K44" i="1"/>
  <c r="C44" i="1"/>
  <c r="O43" i="1"/>
  <c r="G43" i="1"/>
  <c r="K42" i="1"/>
  <c r="C42" i="1"/>
  <c r="O41" i="1"/>
  <c r="G41" i="1"/>
  <c r="K40" i="1"/>
  <c r="C40" i="1"/>
  <c r="O39" i="1"/>
  <c r="G39" i="1"/>
  <c r="K38" i="1"/>
  <c r="C38" i="1"/>
  <c r="O37" i="1"/>
  <c r="G37" i="1"/>
  <c r="K36" i="1"/>
  <c r="C36" i="1"/>
  <c r="O35" i="1"/>
  <c r="G35" i="1"/>
  <c r="M23" i="1"/>
  <c r="E23" i="1"/>
  <c r="K10" i="1"/>
  <c r="C10" i="1"/>
  <c r="K85" i="1"/>
  <c r="K83" i="1"/>
  <c r="K62" i="1"/>
  <c r="K74" i="1"/>
  <c r="K73" i="1"/>
  <c r="K63" i="1"/>
  <c r="O65" i="1"/>
  <c r="G64" i="1"/>
  <c r="C67" i="1"/>
  <c r="C62" i="1"/>
  <c r="C66" i="1"/>
  <c r="C63" i="1"/>
  <c r="C83" i="1"/>
  <c r="Q67" i="1"/>
  <c r="G72" i="1"/>
  <c r="I71" i="1"/>
  <c r="O73" i="1"/>
  <c r="Q71" i="1"/>
  <c r="G88" i="1"/>
  <c r="K90" i="1"/>
  <c r="O89" i="1"/>
  <c r="I67" i="1"/>
  <c r="I87" i="1"/>
  <c r="K79" i="1"/>
  <c r="K69" i="1"/>
  <c r="Q87" i="1"/>
  <c r="G80" i="1"/>
  <c r="I83" i="1"/>
  <c r="K89" i="1"/>
  <c r="K78" i="1"/>
  <c r="K67" i="1"/>
  <c r="O81" i="1"/>
  <c r="Q83" i="1"/>
  <c r="G70" i="1"/>
  <c r="O79" i="1"/>
  <c r="G84" i="1"/>
  <c r="G76" i="1"/>
  <c r="G68" i="1"/>
  <c r="G60" i="1"/>
  <c r="I79" i="1"/>
  <c r="I63" i="1"/>
  <c r="K87" i="1"/>
  <c r="K82" i="1"/>
  <c r="K77" i="1"/>
  <c r="K71" i="1"/>
  <c r="K66" i="1"/>
  <c r="K61" i="1"/>
  <c r="O85" i="1"/>
  <c r="O77" i="1"/>
  <c r="O69" i="1"/>
  <c r="O61" i="1"/>
  <c r="Q79" i="1"/>
  <c r="Q63" i="1"/>
  <c r="G78" i="1"/>
  <c r="O87" i="1"/>
  <c r="O71" i="1"/>
  <c r="G90" i="1"/>
  <c r="G82" i="1"/>
  <c r="G74" i="1"/>
  <c r="G66" i="1"/>
  <c r="I59" i="1"/>
  <c r="I75" i="1"/>
  <c r="K59" i="1"/>
  <c r="K86" i="1"/>
  <c r="K81" i="1"/>
  <c r="K75" i="1"/>
  <c r="K70" i="1"/>
  <c r="K65" i="1"/>
  <c r="O59" i="1"/>
  <c r="O83" i="1"/>
  <c r="O75" i="1"/>
  <c r="O67" i="1"/>
  <c r="Q59" i="1"/>
  <c r="Q75" i="1"/>
  <c r="G86" i="1"/>
  <c r="G62" i="1"/>
  <c r="O63" i="1"/>
  <c r="E86" i="1"/>
  <c r="E82" i="1"/>
  <c r="M60" i="1"/>
  <c r="M64" i="1"/>
  <c r="M68" i="1"/>
  <c r="M72" i="1"/>
  <c r="M76" i="1"/>
  <c r="M80" i="1"/>
  <c r="M84" i="1"/>
  <c r="M88" i="1"/>
  <c r="M65" i="1"/>
  <c r="M73" i="1"/>
  <c r="M77" i="1"/>
  <c r="M85" i="1"/>
  <c r="M89" i="1"/>
  <c r="M75" i="1"/>
  <c r="M83" i="1"/>
  <c r="M61" i="1"/>
  <c r="M69" i="1"/>
  <c r="M81" i="1"/>
  <c r="M71" i="1"/>
  <c r="M59" i="1"/>
  <c r="M62" i="1"/>
  <c r="M66" i="1"/>
  <c r="M70" i="1"/>
  <c r="M74" i="1"/>
  <c r="M78" i="1"/>
  <c r="M82" i="1"/>
  <c r="M86" i="1"/>
  <c r="M90" i="1"/>
  <c r="M67" i="1"/>
  <c r="M87" i="1"/>
  <c r="M63" i="1"/>
  <c r="M79" i="1"/>
  <c r="E59" i="1"/>
  <c r="E63" i="1"/>
  <c r="E67" i="1"/>
  <c r="E71" i="1"/>
  <c r="E75" i="1"/>
  <c r="E79" i="1"/>
  <c r="E83" i="1"/>
  <c r="E87" i="1"/>
  <c r="E64" i="1"/>
  <c r="E68" i="1"/>
  <c r="E76" i="1"/>
  <c r="E84" i="1"/>
  <c r="E88" i="1"/>
  <c r="E70" i="1"/>
  <c r="E60" i="1"/>
  <c r="E72" i="1"/>
  <c r="E80" i="1"/>
  <c r="E66" i="1"/>
  <c r="E61" i="1"/>
  <c r="E65" i="1"/>
  <c r="E69" i="1"/>
  <c r="E73" i="1"/>
  <c r="E77" i="1"/>
  <c r="E81" i="1"/>
  <c r="E85" i="1"/>
  <c r="E89" i="1"/>
  <c r="E74" i="1"/>
  <c r="E62" i="1"/>
  <c r="E90" i="1"/>
  <c r="G89" i="1"/>
  <c r="G85" i="1"/>
  <c r="G81" i="1"/>
  <c r="G77" i="1"/>
  <c r="G73" i="1"/>
  <c r="G69" i="1"/>
  <c r="G65" i="1"/>
  <c r="G61" i="1"/>
  <c r="I90" i="1"/>
  <c r="I86" i="1"/>
  <c r="I82" i="1"/>
  <c r="I78" i="1"/>
  <c r="I74" i="1"/>
  <c r="I70" i="1"/>
  <c r="I66" i="1"/>
  <c r="I62" i="1"/>
  <c r="O90" i="1"/>
  <c r="O86" i="1"/>
  <c r="O82" i="1"/>
  <c r="O78" i="1"/>
  <c r="O74" i="1"/>
  <c r="O70" i="1"/>
  <c r="O66" i="1"/>
  <c r="O62" i="1"/>
  <c r="Q90" i="1"/>
  <c r="Q86" i="1"/>
  <c r="Q82" i="1"/>
  <c r="Q78" i="1"/>
  <c r="Q74" i="1"/>
  <c r="Q70" i="1"/>
  <c r="Q66" i="1"/>
  <c r="Q62" i="1"/>
  <c r="I81" i="1"/>
  <c r="I69" i="1"/>
  <c r="Q89" i="1"/>
  <c r="Q77" i="1"/>
  <c r="Q61" i="1"/>
  <c r="I89" i="1"/>
  <c r="I85" i="1"/>
  <c r="I77" i="1"/>
  <c r="I73" i="1"/>
  <c r="I65" i="1"/>
  <c r="I61" i="1"/>
  <c r="Q85" i="1"/>
  <c r="Q81" i="1"/>
  <c r="Q73" i="1"/>
  <c r="Q69" i="1"/>
  <c r="Q65" i="1"/>
  <c r="G87" i="1"/>
  <c r="G83" i="1"/>
  <c r="G79" i="1"/>
  <c r="G75" i="1"/>
  <c r="G71" i="1"/>
  <c r="G67" i="1"/>
  <c r="G63" i="1"/>
  <c r="I88" i="1"/>
  <c r="I84" i="1"/>
  <c r="I80" i="1"/>
  <c r="I76" i="1"/>
  <c r="I72" i="1"/>
  <c r="I68" i="1"/>
  <c r="I64" i="1"/>
  <c r="K88" i="1"/>
  <c r="K84" i="1"/>
  <c r="K80" i="1"/>
  <c r="K76" i="1"/>
  <c r="K72" i="1"/>
  <c r="K68" i="1"/>
  <c r="K64" i="1"/>
  <c r="O88" i="1"/>
  <c r="O84" i="1"/>
  <c r="O80" i="1"/>
  <c r="O76" i="1"/>
  <c r="O72" i="1"/>
  <c r="O68" i="1"/>
  <c r="O64" i="1"/>
  <c r="Q88" i="1"/>
  <c r="Q84" i="1"/>
  <c r="Q80" i="1"/>
  <c r="Q76" i="1"/>
  <c r="Q72" i="1"/>
  <c r="Q68" i="1"/>
  <c r="Q64" i="1"/>
  <c r="C77" i="1"/>
  <c r="C73" i="1"/>
  <c r="C69" i="1"/>
  <c r="C64" i="1"/>
  <c r="C60" i="1"/>
  <c r="C65" i="1"/>
  <c r="C61" i="1"/>
  <c r="C71" i="1"/>
  <c r="C75" i="1"/>
  <c r="C79" i="1"/>
  <c r="C81" i="1"/>
  <c r="C85" i="1"/>
  <c r="C87" i="1"/>
  <c r="R91" i="1"/>
  <c r="C90" i="1"/>
  <c r="C88" i="1"/>
  <c r="C86" i="1"/>
  <c r="C84" i="1"/>
  <c r="C82" i="1"/>
  <c r="C80" i="1"/>
  <c r="C78" i="1"/>
  <c r="C76" i="1"/>
  <c r="C74" i="1"/>
  <c r="C72" i="1"/>
  <c r="C70" i="1"/>
  <c r="C68" i="1"/>
  <c r="C89" i="1"/>
  <c r="S8" i="1" l="1"/>
  <c r="T133" i="1"/>
  <c r="S47" i="1"/>
  <c r="S46" i="1"/>
  <c r="S41" i="1"/>
  <c r="S10" i="1"/>
  <c r="S63" i="1"/>
  <c r="S35" i="1"/>
  <c r="S38" i="1"/>
  <c r="S21" i="1"/>
  <c r="S37" i="1"/>
  <c r="E48" i="1"/>
  <c r="S40" i="1"/>
  <c r="S45" i="1"/>
  <c r="K11" i="1"/>
  <c r="O48" i="1"/>
  <c r="M11" i="1"/>
  <c r="S43" i="1"/>
  <c r="S34" i="1"/>
  <c r="S42" i="1"/>
  <c r="S33" i="1"/>
  <c r="S36" i="1"/>
  <c r="S44" i="1"/>
  <c r="S39" i="1"/>
  <c r="M48" i="1"/>
  <c r="E11" i="1"/>
  <c r="I48" i="1"/>
  <c r="M24" i="1"/>
  <c r="S22" i="1"/>
  <c r="O24" i="1"/>
  <c r="C11" i="1"/>
  <c r="G48" i="1"/>
  <c r="I11" i="1"/>
  <c r="S11" i="1"/>
  <c r="C48" i="1"/>
  <c r="Q11" i="1"/>
  <c r="K48" i="1"/>
  <c r="S88" i="1"/>
  <c r="S82" i="1"/>
  <c r="S60" i="1"/>
  <c r="S77" i="1"/>
  <c r="S74" i="1"/>
  <c r="S85" i="1"/>
  <c r="S59" i="1"/>
  <c r="S70" i="1"/>
  <c r="S62" i="1"/>
  <c r="S89" i="1"/>
  <c r="G91" i="1"/>
  <c r="E91" i="1"/>
  <c r="S90" i="1"/>
  <c r="S80" i="1"/>
  <c r="M91" i="1"/>
  <c r="S81" i="1"/>
  <c r="S79" i="1"/>
  <c r="S84" i="1"/>
  <c r="S75" i="1"/>
  <c r="S66" i="1"/>
  <c r="S87" i="1"/>
  <c r="S65" i="1"/>
  <c r="K91" i="1"/>
  <c r="S86" i="1"/>
  <c r="S72" i="1"/>
  <c r="S64" i="1"/>
  <c r="I91" i="1"/>
  <c r="S76" i="1"/>
  <c r="S73" i="1"/>
  <c r="S71" i="1"/>
  <c r="S78" i="1"/>
  <c r="S69" i="1"/>
  <c r="O91" i="1"/>
  <c r="S68" i="1"/>
  <c r="S83" i="1"/>
  <c r="S67" i="1"/>
  <c r="C91" i="1"/>
  <c r="S61" i="1"/>
  <c r="Q91" i="1"/>
  <c r="S24" i="1" l="1"/>
  <c r="S91" i="1"/>
</calcChain>
</file>

<file path=xl/sharedStrings.xml><?xml version="1.0" encoding="utf-8"?>
<sst xmlns="http://schemas.openxmlformats.org/spreadsheetml/2006/main" count="259" uniqueCount="81">
  <si>
    <t>CONSEJO NACIONAL DE DROGAS</t>
  </si>
  <si>
    <t>MESES</t>
  </si>
  <si>
    <t>PROGRAMAS</t>
  </si>
  <si>
    <t>REGIONALES</t>
  </si>
  <si>
    <t>TOTAL</t>
  </si>
  <si>
    <t>DPC</t>
  </si>
  <si>
    <t>DEPREI</t>
  </si>
  <si>
    <t>DEPRAL</t>
  </si>
  <si>
    <t>DEPREDEPORTE</t>
  </si>
  <si>
    <t>NORTE</t>
  </si>
  <si>
    <t>SUR</t>
  </si>
  <si>
    <t>NORDESTE</t>
  </si>
  <si>
    <t>ESTE</t>
  </si>
  <si>
    <t>Cant.</t>
  </si>
  <si>
    <t>%</t>
  </si>
  <si>
    <t xml:space="preserve">CANTIDAD DE PARTICIPANTES POR LOS DEPARTAMENTOS  Y REGIONALES </t>
  </si>
  <si>
    <t>TABLA DE  TIPO DE ACTIVIDADES REALIZADAS POR LOS PROGRAMAS Y REGIONALES</t>
  </si>
  <si>
    <t>Tipo actividad</t>
  </si>
  <si>
    <t>Curso</t>
  </si>
  <si>
    <t>Conversatorio</t>
  </si>
  <si>
    <t xml:space="preserve">Actividad recreativa </t>
  </si>
  <si>
    <t>Actividad cultural</t>
  </si>
  <si>
    <t>Actividad religiosa</t>
  </si>
  <si>
    <t>Actividad deportiva</t>
  </si>
  <si>
    <t>Seguimiento</t>
  </si>
  <si>
    <t>Capacitacion</t>
  </si>
  <si>
    <t>Graduación</t>
  </si>
  <si>
    <t>Festivales deportivos</t>
  </si>
  <si>
    <t>Campañas</t>
  </si>
  <si>
    <t>Conferencia</t>
  </si>
  <si>
    <t>Taller</t>
  </si>
  <si>
    <t xml:space="preserve">TABLA DE  NÚMERO DE ACTIVIDADES REALIZADAS POR LOS PROGRAMAS SEGÚN PROCEDENCIA </t>
  </si>
  <si>
    <t>Lugar de la actividad</t>
  </si>
  <si>
    <t>Azua</t>
  </si>
  <si>
    <t>Bahoruco</t>
  </si>
  <si>
    <t>Barahona</t>
  </si>
  <si>
    <t>Dajabon</t>
  </si>
  <si>
    <t>Duarte</t>
  </si>
  <si>
    <t>Elias Piña</t>
  </si>
  <si>
    <t>El Seibo</t>
  </si>
  <si>
    <t>Espaillat</t>
  </si>
  <si>
    <t>Independencia</t>
  </si>
  <si>
    <t>La Altagracia</t>
  </si>
  <si>
    <t>La Romana</t>
  </si>
  <si>
    <t>La Vega</t>
  </si>
  <si>
    <t>Hermanas Mirabal</t>
  </si>
  <si>
    <t>Maria Trinidad S.</t>
  </si>
  <si>
    <t>Monte Cristi</t>
  </si>
  <si>
    <t>Pedernales</t>
  </si>
  <si>
    <t>Peravia</t>
  </si>
  <si>
    <t>Puerto Plata</t>
  </si>
  <si>
    <t>Salcedo</t>
  </si>
  <si>
    <t>Samana</t>
  </si>
  <si>
    <t>San Cristóbal</t>
  </si>
  <si>
    <t>San Juan</t>
  </si>
  <si>
    <t>San Pedro de M.</t>
  </si>
  <si>
    <t>Sanchez Ramirez</t>
  </si>
  <si>
    <t>Santiago</t>
  </si>
  <si>
    <t>Santiago Rodriguez</t>
  </si>
  <si>
    <t>Valverde</t>
  </si>
  <si>
    <t xml:space="preserve">Monseñor Nouel </t>
  </si>
  <si>
    <t>Monte Plata</t>
  </si>
  <si>
    <t xml:space="preserve">Hato Mayor </t>
  </si>
  <si>
    <t>San Franco. de Macoris</t>
  </si>
  <si>
    <t>CANTIDAD DE  ACTIVIDADES REALIZADAS POR LOS DEPARTAMENTOS Y REGIONALES</t>
  </si>
  <si>
    <t>JULIO - SEPTIEMBRE 2022</t>
  </si>
  <si>
    <t>JULIO</t>
  </si>
  <si>
    <t>AGOSTO</t>
  </si>
  <si>
    <t>SEPTIEMBRE</t>
  </si>
  <si>
    <t>Seminario</t>
  </si>
  <si>
    <t>Implementaciones</t>
  </si>
  <si>
    <t xml:space="preserve">D. N. y Sto. Dgo. </t>
  </si>
  <si>
    <t>TABLA DE  NÚMERO DE ACTIVIDADES REALIZADAS POR LOS PROGRAMAS SEGÚN MODALIDAD</t>
  </si>
  <si>
    <t>Presen.</t>
  </si>
  <si>
    <t>Virt.</t>
  </si>
  <si>
    <t>Cant. Total</t>
  </si>
  <si>
    <t>Virtual</t>
  </si>
  <si>
    <t xml:space="preserve"> Presencial</t>
  </si>
  <si>
    <t>Lic. Yuri Ruiz</t>
  </si>
  <si>
    <t>Director del Observatrio Dominicano de Drogas</t>
  </si>
  <si>
    <t>FUENTE: Elaborado en base a datos suministrados por los programas y Regionales del CND.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</si>
</sst>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2"/>
      <color theme="1"/>
      <name val="Arial"/>
      <family val="2"/>
    </font>
    <font>
      <sz val="10"/>
      <color theme="1"/>
      <name val="Calibri"/>
      <family val="2"/>
      <scheme val="minor"/>
    </font>
    <font>
      <sz val="12"/>
      <name val="Arial"/>
      <family val="2"/>
    </font>
    <font>
      <sz val="9"/>
      <color theme="1"/>
      <name val="Arial"/>
      <family val="2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42">
    <xf numFmtId="0" fontId="0" fillId="0" borderId="0" xfId="0"/>
    <xf numFmtId="0" fontId="0" fillId="0" borderId="0" xfId="0" applyFont="1" applyFill="1" applyBorder="1"/>
    <xf numFmtId="0" fontId="5" fillId="0" borderId="0" xfId="0" applyFont="1" applyFill="1" applyBorder="1" applyAlignment="1">
      <alignment horizontal="center"/>
    </xf>
    <xf numFmtId="0" fontId="2" fillId="0" borderId="0" xfId="2" applyFont="1" applyFill="1" applyBorder="1" applyAlignment="1">
      <alignment horizontal="center"/>
    </xf>
    <xf numFmtId="0" fontId="3" fillId="0" borderId="0" xfId="2" applyFont="1" applyFill="1" applyBorder="1" applyAlignment="1">
      <alignment horizontal="center" vertical="center"/>
    </xf>
    <xf numFmtId="3" fontId="3" fillId="0" borderId="0" xfId="2" applyNumberFormat="1" applyFont="1" applyFill="1" applyBorder="1" applyAlignment="1">
      <alignment horizontal="center"/>
    </xf>
    <xf numFmtId="3" fontId="3" fillId="0" borderId="0" xfId="2" applyNumberFormat="1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center"/>
    </xf>
    <xf numFmtId="3" fontId="3" fillId="0" borderId="0" xfId="2" applyNumberFormat="1" applyFont="1" applyFill="1" applyBorder="1" applyAlignment="1">
      <alignment horizontal="center"/>
    </xf>
    <xf numFmtId="0" fontId="3" fillId="0" borderId="0" xfId="2" applyFont="1" applyFill="1" applyBorder="1" applyAlignment="1">
      <alignment horizontal="center"/>
    </xf>
    <xf numFmtId="0" fontId="3" fillId="0" borderId="0" xfId="2" applyFont="1" applyFill="1" applyBorder="1" applyAlignment="1">
      <alignment horizontal="left"/>
    </xf>
    <xf numFmtId="9" fontId="3" fillId="0" borderId="0" xfId="1" applyFont="1" applyFill="1" applyBorder="1" applyAlignment="1">
      <alignment horizontal="center"/>
    </xf>
    <xf numFmtId="0" fontId="3" fillId="0" borderId="0" xfId="2" applyFont="1" applyFill="1" applyBorder="1" applyAlignment="1">
      <alignment horizontal="center" vertical="center" wrapText="1"/>
    </xf>
    <xf numFmtId="3" fontId="2" fillId="0" borderId="0" xfId="2" applyNumberFormat="1" applyFont="1" applyFill="1" applyBorder="1" applyAlignment="1">
      <alignment horizontal="center" vertical="center" wrapText="1"/>
    </xf>
    <xf numFmtId="9" fontId="6" fillId="0" borderId="0" xfId="1" applyFont="1" applyFill="1" applyBorder="1" applyAlignment="1">
      <alignment horizontal="center"/>
    </xf>
    <xf numFmtId="3" fontId="2" fillId="0" borderId="0" xfId="2" applyNumberFormat="1" applyFont="1" applyFill="1" applyBorder="1" applyAlignment="1">
      <alignment horizontal="center"/>
    </xf>
    <xf numFmtId="0" fontId="7" fillId="0" borderId="0" xfId="3" applyFont="1" applyFill="1" applyBorder="1" applyAlignment="1">
      <alignment horizontal="center"/>
    </xf>
    <xf numFmtId="0" fontId="2" fillId="0" borderId="0" xfId="3" applyFont="1" applyFill="1" applyBorder="1" applyAlignment="1">
      <alignment horizontal="center"/>
    </xf>
    <xf numFmtId="0" fontId="3" fillId="0" borderId="0" xfId="3" applyFont="1" applyFill="1" applyBorder="1" applyAlignment="1">
      <alignment horizontal="center" vertical="center"/>
    </xf>
    <xf numFmtId="0" fontId="3" fillId="0" borderId="0" xfId="3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3" fontId="3" fillId="0" borderId="0" xfId="3" applyNumberFormat="1" applyFont="1" applyFill="1" applyBorder="1" applyAlignment="1">
      <alignment horizontal="center"/>
    </xf>
    <xf numFmtId="0" fontId="3" fillId="0" borderId="0" xfId="3" applyFont="1" applyFill="1" applyBorder="1" applyAlignment="1">
      <alignment horizontal="center"/>
    </xf>
    <xf numFmtId="1" fontId="3" fillId="0" borderId="0" xfId="2" applyNumberFormat="1" applyFont="1" applyFill="1" applyBorder="1" applyAlignment="1">
      <alignment horizontal="center"/>
    </xf>
    <xf numFmtId="0" fontId="2" fillId="0" borderId="0" xfId="4" applyFont="1" applyFill="1" applyBorder="1" applyAlignment="1">
      <alignment horizontal="center"/>
    </xf>
    <xf numFmtId="0" fontId="3" fillId="0" borderId="0" xfId="4" applyFont="1" applyFill="1" applyBorder="1" applyAlignment="1">
      <alignment horizontal="center" vertical="center"/>
    </xf>
    <xf numFmtId="0" fontId="3" fillId="0" borderId="0" xfId="4" applyFont="1" applyFill="1" applyBorder="1" applyAlignment="1">
      <alignment horizontal="center"/>
    </xf>
    <xf numFmtId="0" fontId="3" fillId="0" borderId="0" xfId="4" applyFont="1" applyFill="1" applyBorder="1"/>
    <xf numFmtId="3" fontId="3" fillId="0" borderId="0" xfId="4" applyNumberFormat="1" applyFont="1" applyFill="1" applyBorder="1" applyAlignment="1">
      <alignment horizontal="center"/>
    </xf>
    <xf numFmtId="0" fontId="3" fillId="0" borderId="0" xfId="4" applyFont="1" applyFill="1" applyBorder="1" applyAlignment="1">
      <alignment horizontal="center"/>
    </xf>
    <xf numFmtId="0" fontId="3" fillId="0" borderId="0" xfId="4" applyFont="1" applyFill="1" applyBorder="1" applyAlignment="1">
      <alignment horizontal="left"/>
    </xf>
    <xf numFmtId="3" fontId="8" fillId="0" borderId="0" xfId="4" applyNumberFormat="1" applyFont="1" applyFill="1" applyBorder="1" applyAlignment="1">
      <alignment horizontal="center"/>
    </xf>
    <xf numFmtId="0" fontId="2" fillId="0" borderId="0" xfId="6" applyFont="1" applyFill="1" applyBorder="1" applyAlignment="1">
      <alignment horizontal="center"/>
    </xf>
    <xf numFmtId="0" fontId="3" fillId="0" borderId="0" xfId="6" applyFont="1" applyFill="1" applyBorder="1" applyAlignment="1">
      <alignment horizontal="center" vertical="center"/>
    </xf>
    <xf numFmtId="0" fontId="3" fillId="0" borderId="0" xfId="6" applyFont="1" applyFill="1" applyBorder="1" applyAlignment="1">
      <alignment horizontal="center"/>
    </xf>
    <xf numFmtId="3" fontId="3" fillId="0" borderId="0" xfId="6" applyNumberFormat="1" applyFont="1" applyFill="1" applyBorder="1" applyAlignment="1">
      <alignment horizontal="center"/>
    </xf>
    <xf numFmtId="0" fontId="3" fillId="0" borderId="0" xfId="6" applyFont="1" applyFill="1" applyBorder="1" applyAlignment="1">
      <alignment horizontal="center"/>
    </xf>
    <xf numFmtId="0" fontId="3" fillId="0" borderId="0" xfId="6" applyFont="1" applyFill="1" applyBorder="1"/>
    <xf numFmtId="0" fontId="3" fillId="0" borderId="0" xfId="6" applyFont="1" applyFill="1" applyBorder="1" applyAlignment="1">
      <alignment horizontal="left"/>
    </xf>
    <xf numFmtId="0" fontId="3" fillId="0" borderId="0" xfId="1" applyNumberFormat="1" applyFont="1" applyFill="1" applyBorder="1" applyAlignment="1">
      <alignment horizontal="center"/>
    </xf>
    <xf numFmtId="0" fontId="4" fillId="0" borderId="0" xfId="5" applyFont="1" applyFill="1" applyBorder="1"/>
    <xf numFmtId="0" fontId="9" fillId="0" borderId="0" xfId="0" applyFont="1" applyFill="1" applyBorder="1"/>
  </cellXfs>
  <cellStyles count="7">
    <cellStyle name="Normal" xfId="0" builtinId="0"/>
    <cellStyle name="Normal 2" xfId="6" xr:uid="{2E883C8A-4094-469B-8475-3FB98A104129}"/>
    <cellStyle name="Normal 3" xfId="4" xr:uid="{F4F4F297-CCCE-4089-9FC6-0016710E48D5}"/>
    <cellStyle name="Normal 4" xfId="3" xr:uid="{F05D5B8A-764C-4231-8DB1-ECCEF886C627}"/>
    <cellStyle name="Normal 5" xfId="2" xr:uid="{0071D5E0-01FC-40D7-A11C-E2FD8D400D18}"/>
    <cellStyle name="Normal 6" xfId="5" xr:uid="{C8704021-698F-4E72-997A-78FE47DCAF7B}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A9C639-A2E5-4561-9B30-97FB14E2245F}">
  <dimension ref="A1:T140"/>
  <sheetViews>
    <sheetView tabSelected="1" topLeftCell="A123" zoomScale="110" zoomScaleNormal="110" workbookViewId="0">
      <selection sqref="A1:T140"/>
    </sheetView>
  </sheetViews>
  <sheetFormatPr baseColWidth="10" defaultRowHeight="15" x14ac:dyDescent="0.25"/>
  <cols>
    <col min="1" max="1" width="20.5703125" customWidth="1"/>
    <col min="2" max="2" width="11.28515625" customWidth="1"/>
    <col min="3" max="3" width="7.85546875" customWidth="1"/>
    <col min="4" max="4" width="5.5703125" bestFit="1" customWidth="1"/>
    <col min="5" max="5" width="7.140625" bestFit="1" customWidth="1"/>
    <col min="6" max="6" width="5.5703125" bestFit="1" customWidth="1"/>
    <col min="7" max="7" width="7.140625" bestFit="1" customWidth="1"/>
    <col min="8" max="8" width="5.5703125" bestFit="1" customWidth="1"/>
    <col min="9" max="9" width="9.140625" customWidth="1"/>
    <col min="10" max="10" width="5.5703125" bestFit="1" customWidth="1"/>
    <col min="11" max="11" width="7.140625" bestFit="1" customWidth="1"/>
    <col min="12" max="12" width="7.42578125" bestFit="1" customWidth="1"/>
    <col min="13" max="13" width="7.140625" bestFit="1" customWidth="1"/>
    <col min="14" max="14" width="5.5703125" bestFit="1" customWidth="1"/>
    <col min="15" max="15" width="6.5703125" customWidth="1"/>
    <col min="16" max="16" width="5.140625" bestFit="1" customWidth="1"/>
    <col min="17" max="17" width="6.42578125" customWidth="1"/>
    <col min="18" max="18" width="9.85546875" customWidth="1"/>
    <col min="19" max="19" width="11" customWidth="1"/>
  </cols>
  <sheetData>
    <row r="1" spans="1:20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5.75" x14ac:dyDescent="0.25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1"/>
    </row>
    <row r="3" spans="1:20" ht="15" customHeight="1" x14ac:dyDescent="0.25">
      <c r="A3" s="3" t="s">
        <v>64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1"/>
    </row>
    <row r="4" spans="1:20" x14ac:dyDescent="0.25">
      <c r="A4" s="3" t="s">
        <v>65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1"/>
    </row>
    <row r="5" spans="1:20" x14ac:dyDescent="0.25">
      <c r="A5" s="4" t="s">
        <v>1</v>
      </c>
      <c r="B5" s="5" t="s">
        <v>2</v>
      </c>
      <c r="C5" s="5"/>
      <c r="D5" s="5"/>
      <c r="E5" s="5"/>
      <c r="F5" s="5"/>
      <c r="G5" s="5"/>
      <c r="H5" s="5"/>
      <c r="I5" s="5"/>
      <c r="J5" s="5" t="s">
        <v>3</v>
      </c>
      <c r="K5" s="5"/>
      <c r="L5" s="5"/>
      <c r="M5" s="5"/>
      <c r="N5" s="5"/>
      <c r="O5" s="5"/>
      <c r="P5" s="5"/>
      <c r="Q5" s="5"/>
      <c r="R5" s="6" t="s">
        <v>4</v>
      </c>
      <c r="S5" s="6"/>
      <c r="T5" s="1"/>
    </row>
    <row r="6" spans="1:20" x14ac:dyDescent="0.25">
      <c r="A6" s="4"/>
      <c r="B6" s="5" t="s">
        <v>5</v>
      </c>
      <c r="C6" s="5"/>
      <c r="D6" s="5" t="s">
        <v>6</v>
      </c>
      <c r="E6" s="5"/>
      <c r="F6" s="5" t="s">
        <v>7</v>
      </c>
      <c r="G6" s="5"/>
      <c r="H6" s="5" t="s">
        <v>8</v>
      </c>
      <c r="I6" s="5"/>
      <c r="J6" s="5" t="s">
        <v>9</v>
      </c>
      <c r="K6" s="5"/>
      <c r="L6" s="5" t="s">
        <v>10</v>
      </c>
      <c r="M6" s="5"/>
      <c r="N6" s="5" t="s">
        <v>11</v>
      </c>
      <c r="O6" s="5"/>
      <c r="P6" s="7" t="s">
        <v>12</v>
      </c>
      <c r="Q6" s="7"/>
      <c r="R6" s="6"/>
      <c r="S6" s="6"/>
      <c r="T6" s="1"/>
    </row>
    <row r="7" spans="1:20" x14ac:dyDescent="0.25">
      <c r="A7" s="4"/>
      <c r="B7" s="8" t="s">
        <v>13</v>
      </c>
      <c r="C7" s="9" t="s">
        <v>14</v>
      </c>
      <c r="D7" s="8" t="s">
        <v>13</v>
      </c>
      <c r="E7" s="9" t="s">
        <v>14</v>
      </c>
      <c r="F7" s="8" t="s">
        <v>13</v>
      </c>
      <c r="G7" s="9" t="s">
        <v>14</v>
      </c>
      <c r="H7" s="8" t="s">
        <v>13</v>
      </c>
      <c r="I7" s="9" t="s">
        <v>14</v>
      </c>
      <c r="J7" s="8" t="s">
        <v>13</v>
      </c>
      <c r="K7" s="9" t="s">
        <v>14</v>
      </c>
      <c r="L7" s="8" t="s">
        <v>13</v>
      </c>
      <c r="M7" s="9" t="s">
        <v>14</v>
      </c>
      <c r="N7" s="8" t="s">
        <v>13</v>
      </c>
      <c r="O7" s="9" t="s">
        <v>14</v>
      </c>
      <c r="P7" s="8" t="s">
        <v>13</v>
      </c>
      <c r="Q7" s="9" t="s">
        <v>14</v>
      </c>
      <c r="R7" s="8" t="s">
        <v>13</v>
      </c>
      <c r="S7" s="9" t="s">
        <v>14</v>
      </c>
      <c r="T7" s="1"/>
    </row>
    <row r="8" spans="1:20" x14ac:dyDescent="0.25">
      <c r="A8" s="10" t="s">
        <v>66</v>
      </c>
      <c r="B8" s="9">
        <v>9</v>
      </c>
      <c r="C8" s="11">
        <f>B8/$B$11</f>
        <v>0.33333333333333331</v>
      </c>
      <c r="D8" s="9">
        <v>13</v>
      </c>
      <c r="E8" s="11">
        <f>D8/$D$11</f>
        <v>0.30952380952380953</v>
      </c>
      <c r="F8" s="9">
        <v>9</v>
      </c>
      <c r="G8" s="11">
        <f>F8/$F$11</f>
        <v>0.25714285714285712</v>
      </c>
      <c r="H8" s="9">
        <v>21</v>
      </c>
      <c r="I8" s="11">
        <f>H8/$H$11</f>
        <v>0.42</v>
      </c>
      <c r="J8" s="9">
        <v>21</v>
      </c>
      <c r="K8" s="11">
        <f>J8/$J$11</f>
        <v>0.55263157894736847</v>
      </c>
      <c r="L8" s="9">
        <v>9</v>
      </c>
      <c r="M8" s="11">
        <f>L8/$L$11</f>
        <v>0.14754098360655737</v>
      </c>
      <c r="N8" s="9">
        <v>5</v>
      </c>
      <c r="O8" s="11">
        <f>N8/$N$11</f>
        <v>0.17241379310344829</v>
      </c>
      <c r="P8" s="9">
        <v>5</v>
      </c>
      <c r="Q8" s="11">
        <f>P8/$P$11</f>
        <v>0.35714285714285715</v>
      </c>
      <c r="R8" s="9">
        <f>B8+D8+F8+H8+J8+L8+N8+P8</f>
        <v>92</v>
      </c>
      <c r="S8" s="11">
        <f>R8/$R$11</f>
        <v>0.3108108108108108</v>
      </c>
      <c r="T8" s="1"/>
    </row>
    <row r="9" spans="1:20" x14ac:dyDescent="0.25">
      <c r="A9" s="10" t="s">
        <v>67</v>
      </c>
      <c r="B9" s="9">
        <v>12</v>
      </c>
      <c r="C9" s="11">
        <f t="shared" ref="C9:C10" si="0">B9/$B$11</f>
        <v>0.44444444444444442</v>
      </c>
      <c r="D9" s="9">
        <v>12</v>
      </c>
      <c r="E9" s="11">
        <f t="shared" ref="E9:E10" si="1">D9/$D$11</f>
        <v>0.2857142857142857</v>
      </c>
      <c r="F9" s="9">
        <v>16</v>
      </c>
      <c r="G9" s="11">
        <f t="shared" ref="G9:G10" si="2">F9/$F$11</f>
        <v>0.45714285714285713</v>
      </c>
      <c r="H9" s="9">
        <v>17</v>
      </c>
      <c r="I9" s="11">
        <f t="shared" ref="I9:I10" si="3">H9/$H$11</f>
        <v>0.34</v>
      </c>
      <c r="J9" s="9">
        <v>8</v>
      </c>
      <c r="K9" s="11">
        <f t="shared" ref="K9:K10" si="4">J9/$J$11</f>
        <v>0.21052631578947367</v>
      </c>
      <c r="L9" s="9">
        <v>10</v>
      </c>
      <c r="M9" s="11">
        <f t="shared" ref="M9:M10" si="5">L9/$L$11</f>
        <v>0.16393442622950818</v>
      </c>
      <c r="N9" s="9">
        <v>16</v>
      </c>
      <c r="O9" s="11">
        <f t="shared" ref="O9:O10" si="6">N9/$N$11</f>
        <v>0.55172413793103448</v>
      </c>
      <c r="P9" s="9">
        <v>6</v>
      </c>
      <c r="Q9" s="11">
        <f t="shared" ref="Q9:Q10" si="7">P9/$P$11</f>
        <v>0.42857142857142855</v>
      </c>
      <c r="R9" s="9">
        <f>B9+D9+F9+H9+J9+L9+N9+P9</f>
        <v>97</v>
      </c>
      <c r="S9" s="11">
        <f t="shared" ref="S9:S10" si="8">R9/$R$11</f>
        <v>0.32770270270270269</v>
      </c>
      <c r="T9" s="1"/>
    </row>
    <row r="10" spans="1:20" x14ac:dyDescent="0.25">
      <c r="A10" s="10" t="s">
        <v>68</v>
      </c>
      <c r="B10" s="9">
        <v>6</v>
      </c>
      <c r="C10" s="11">
        <f t="shared" si="0"/>
        <v>0.22222222222222221</v>
      </c>
      <c r="D10" s="9">
        <v>17</v>
      </c>
      <c r="E10" s="11">
        <f t="shared" si="1"/>
        <v>0.40476190476190477</v>
      </c>
      <c r="F10" s="9">
        <v>10</v>
      </c>
      <c r="G10" s="11">
        <f t="shared" si="2"/>
        <v>0.2857142857142857</v>
      </c>
      <c r="H10" s="9">
        <v>12</v>
      </c>
      <c r="I10" s="11">
        <f t="shared" si="3"/>
        <v>0.24</v>
      </c>
      <c r="J10" s="9">
        <v>9</v>
      </c>
      <c r="K10" s="11">
        <f t="shared" si="4"/>
        <v>0.23684210526315788</v>
      </c>
      <c r="L10" s="9">
        <v>42</v>
      </c>
      <c r="M10" s="11">
        <f t="shared" si="5"/>
        <v>0.68852459016393441</v>
      </c>
      <c r="N10" s="9">
        <v>8</v>
      </c>
      <c r="O10" s="11">
        <f t="shared" si="6"/>
        <v>0.27586206896551724</v>
      </c>
      <c r="P10" s="9">
        <v>3</v>
      </c>
      <c r="Q10" s="11">
        <f t="shared" si="7"/>
        <v>0.21428571428571427</v>
      </c>
      <c r="R10" s="9">
        <f t="shared" ref="R10" si="9">B10+D10+F10+H10+J10+L10+N10+P10</f>
        <v>107</v>
      </c>
      <c r="S10" s="11">
        <f t="shared" si="8"/>
        <v>0.36148648648648651</v>
      </c>
      <c r="T10" s="1"/>
    </row>
    <row r="11" spans="1:20" x14ac:dyDescent="0.25">
      <c r="A11" s="12" t="s">
        <v>4</v>
      </c>
      <c r="B11" s="13">
        <f t="shared" ref="B11:S11" si="10">SUM(B8:B10)</f>
        <v>27</v>
      </c>
      <c r="C11" s="14">
        <f t="shared" si="10"/>
        <v>0.99999999999999989</v>
      </c>
      <c r="D11" s="13">
        <f t="shared" si="10"/>
        <v>42</v>
      </c>
      <c r="E11" s="14">
        <f t="shared" si="10"/>
        <v>1</v>
      </c>
      <c r="F11" s="13">
        <f t="shared" si="10"/>
        <v>35</v>
      </c>
      <c r="G11" s="14">
        <f t="shared" si="10"/>
        <v>0.99999999999999989</v>
      </c>
      <c r="H11" s="13">
        <f t="shared" si="10"/>
        <v>50</v>
      </c>
      <c r="I11" s="14">
        <f t="shared" si="10"/>
        <v>1</v>
      </c>
      <c r="J11" s="13">
        <f t="shared" si="10"/>
        <v>38</v>
      </c>
      <c r="K11" s="14">
        <f t="shared" si="10"/>
        <v>1</v>
      </c>
      <c r="L11" s="13">
        <f>SUM(L8:L10)</f>
        <v>61</v>
      </c>
      <c r="M11" s="14">
        <f t="shared" si="10"/>
        <v>1</v>
      </c>
      <c r="N11" s="13">
        <f>SUM(N8:N10)</f>
        <v>29</v>
      </c>
      <c r="O11" s="14">
        <f t="shared" si="10"/>
        <v>1</v>
      </c>
      <c r="P11" s="13">
        <f t="shared" si="10"/>
        <v>14</v>
      </c>
      <c r="Q11" s="14">
        <f t="shared" si="10"/>
        <v>1</v>
      </c>
      <c r="R11" s="15">
        <f t="shared" si="10"/>
        <v>296</v>
      </c>
      <c r="S11" s="14">
        <f t="shared" si="10"/>
        <v>1</v>
      </c>
      <c r="T11" s="1"/>
    </row>
    <row r="12" spans="1:20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ht="15.75" x14ac:dyDescent="0.25">
      <c r="A15" s="16" t="s">
        <v>0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"/>
    </row>
    <row r="16" spans="1:20" x14ac:dyDescent="0.25">
      <c r="A16" s="17" t="s">
        <v>15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"/>
    </row>
    <row r="17" spans="1:20" x14ac:dyDescent="0.25">
      <c r="A17" s="3" t="s">
        <v>65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1"/>
    </row>
    <row r="18" spans="1:20" x14ac:dyDescent="0.25">
      <c r="A18" s="18" t="s">
        <v>1</v>
      </c>
      <c r="B18" s="19" t="s">
        <v>2</v>
      </c>
      <c r="C18" s="19"/>
      <c r="D18" s="19"/>
      <c r="E18" s="19"/>
      <c r="F18" s="19"/>
      <c r="G18" s="19"/>
      <c r="H18" s="19"/>
      <c r="I18" s="19"/>
      <c r="J18" s="19" t="s">
        <v>3</v>
      </c>
      <c r="K18" s="19"/>
      <c r="L18" s="19"/>
      <c r="M18" s="19"/>
      <c r="N18" s="19"/>
      <c r="O18" s="19"/>
      <c r="P18" s="19"/>
      <c r="Q18" s="19"/>
      <c r="R18" s="18" t="s">
        <v>4</v>
      </c>
      <c r="S18" s="18"/>
      <c r="T18" s="1"/>
    </row>
    <row r="19" spans="1:20" x14ac:dyDescent="0.25">
      <c r="A19" s="18"/>
      <c r="B19" s="19" t="s">
        <v>5</v>
      </c>
      <c r="C19" s="19"/>
      <c r="D19" s="19" t="s">
        <v>6</v>
      </c>
      <c r="E19" s="19"/>
      <c r="F19" s="19" t="s">
        <v>7</v>
      </c>
      <c r="G19" s="19"/>
      <c r="H19" s="19" t="s">
        <v>8</v>
      </c>
      <c r="I19" s="19"/>
      <c r="J19" s="19" t="s">
        <v>9</v>
      </c>
      <c r="K19" s="19"/>
      <c r="L19" s="20" t="s">
        <v>10</v>
      </c>
      <c r="M19" s="20"/>
      <c r="N19" s="19" t="s">
        <v>11</v>
      </c>
      <c r="O19" s="19"/>
      <c r="P19" s="19" t="s">
        <v>12</v>
      </c>
      <c r="Q19" s="19"/>
      <c r="R19" s="18"/>
      <c r="S19" s="18"/>
      <c r="T19" s="1"/>
    </row>
    <row r="20" spans="1:20" x14ac:dyDescent="0.25">
      <c r="A20" s="18"/>
      <c r="B20" s="21" t="s">
        <v>13</v>
      </c>
      <c r="C20" s="22" t="s">
        <v>14</v>
      </c>
      <c r="D20" s="21" t="s">
        <v>13</v>
      </c>
      <c r="E20" s="22" t="s">
        <v>14</v>
      </c>
      <c r="F20" s="21" t="s">
        <v>13</v>
      </c>
      <c r="G20" s="22" t="s">
        <v>14</v>
      </c>
      <c r="H20" s="21" t="s">
        <v>13</v>
      </c>
      <c r="I20" s="22" t="s">
        <v>14</v>
      </c>
      <c r="J20" s="21" t="s">
        <v>13</v>
      </c>
      <c r="K20" s="22" t="s">
        <v>14</v>
      </c>
      <c r="L20" s="21" t="s">
        <v>13</v>
      </c>
      <c r="M20" s="22" t="s">
        <v>14</v>
      </c>
      <c r="N20" s="21" t="s">
        <v>13</v>
      </c>
      <c r="O20" s="22" t="s">
        <v>14</v>
      </c>
      <c r="P20" s="21" t="s">
        <v>13</v>
      </c>
      <c r="Q20" s="22" t="s">
        <v>14</v>
      </c>
      <c r="R20" s="21" t="s">
        <v>13</v>
      </c>
      <c r="S20" s="22" t="s">
        <v>14</v>
      </c>
      <c r="T20" s="1"/>
    </row>
    <row r="21" spans="1:20" x14ac:dyDescent="0.25">
      <c r="A21" s="10" t="s">
        <v>66</v>
      </c>
      <c r="B21" s="9">
        <v>262</v>
      </c>
      <c r="C21" s="11">
        <f>B21/$B$24</f>
        <v>0.30429732868757259</v>
      </c>
      <c r="D21" s="9">
        <v>391</v>
      </c>
      <c r="E21" s="11">
        <f>D21/$D$24</f>
        <v>0.18417333961375412</v>
      </c>
      <c r="F21" s="8">
        <v>202</v>
      </c>
      <c r="G21" s="11">
        <f>F21/$F$24</f>
        <v>0.2424969987995198</v>
      </c>
      <c r="H21" s="8">
        <v>1531</v>
      </c>
      <c r="I21" s="11">
        <f>H21/$H$24</f>
        <v>0.48069073783359495</v>
      </c>
      <c r="J21" s="8">
        <v>1003</v>
      </c>
      <c r="K21" s="11">
        <f>J21/$J$24</f>
        <v>0.59737939249553307</v>
      </c>
      <c r="L21" s="8">
        <v>312</v>
      </c>
      <c r="M21" s="11">
        <f>L21/$L$24</f>
        <v>0.13720316622691292</v>
      </c>
      <c r="N21" s="9">
        <v>173</v>
      </c>
      <c r="O21" s="11">
        <f>N21/$N$24</f>
        <v>0.20793269230769232</v>
      </c>
      <c r="P21" s="9">
        <v>394</v>
      </c>
      <c r="Q21" s="11">
        <f>P21/$P$24</f>
        <v>0.40998959417273673</v>
      </c>
      <c r="R21" s="8">
        <f>B21+D21+F21+H21+J21+L21+N21+P21</f>
        <v>4268</v>
      </c>
      <c r="S21" s="11">
        <f>R21/$R$24</f>
        <v>0.33479761531220581</v>
      </c>
      <c r="T21" s="1"/>
    </row>
    <row r="22" spans="1:20" x14ac:dyDescent="0.25">
      <c r="A22" s="10" t="s">
        <v>67</v>
      </c>
      <c r="B22" s="9">
        <v>425</v>
      </c>
      <c r="C22" s="11">
        <f t="shared" ref="C22:C24" si="11">B22/$B$24</f>
        <v>0.49361207897793263</v>
      </c>
      <c r="D22" s="8">
        <v>1619</v>
      </c>
      <c r="E22" s="11">
        <f t="shared" ref="E22:E24" si="12">D22/$D$24</f>
        <v>0.76260009420631181</v>
      </c>
      <c r="F22" s="9">
        <v>305</v>
      </c>
      <c r="G22" s="11">
        <f t="shared" ref="G22:G24" si="13">F22/$F$24</f>
        <v>0.36614645858343337</v>
      </c>
      <c r="H22" s="8">
        <v>1357</v>
      </c>
      <c r="I22" s="11">
        <f t="shared" ref="I22:I24" si="14">H22/$H$24</f>
        <v>0.4260596546310832</v>
      </c>
      <c r="J22" s="8">
        <v>247</v>
      </c>
      <c r="K22" s="11">
        <f t="shared" ref="K22:K24" si="15">J22/$J$24</f>
        <v>0.14711137581893985</v>
      </c>
      <c r="L22" s="8">
        <v>858</v>
      </c>
      <c r="M22" s="11">
        <f>L22/$L$24</f>
        <v>0.37730870712401055</v>
      </c>
      <c r="N22" s="9">
        <v>463</v>
      </c>
      <c r="O22" s="11">
        <f t="shared" ref="O22:O23" si="16">N22/$N$24</f>
        <v>0.55649038461538458</v>
      </c>
      <c r="P22" s="9">
        <v>240</v>
      </c>
      <c r="Q22" s="11">
        <f t="shared" ref="Q22:Q23" si="17">P22/$P$24</f>
        <v>0.2497398543184183</v>
      </c>
      <c r="R22" s="8">
        <f>B22+D22+F22+H22+J22+L22+N22+P22</f>
        <v>5514</v>
      </c>
      <c r="S22" s="11">
        <f t="shared" ref="S22:S23" si="18">R22/$R$24</f>
        <v>0.43253843740194542</v>
      </c>
      <c r="T22" s="1"/>
    </row>
    <row r="23" spans="1:20" x14ac:dyDescent="0.25">
      <c r="A23" s="10" t="s">
        <v>68</v>
      </c>
      <c r="B23" s="9">
        <v>174</v>
      </c>
      <c r="C23" s="11">
        <f t="shared" si="11"/>
        <v>0.20209059233449478</v>
      </c>
      <c r="D23" s="8">
        <v>113</v>
      </c>
      <c r="E23" s="11">
        <f t="shared" si="12"/>
        <v>5.3226566179934057E-2</v>
      </c>
      <c r="F23" s="9">
        <v>326</v>
      </c>
      <c r="G23" s="11">
        <f t="shared" si="13"/>
        <v>0.39135654261704683</v>
      </c>
      <c r="H23" s="8">
        <v>297</v>
      </c>
      <c r="I23" s="11">
        <f t="shared" si="14"/>
        <v>9.3249607535321827E-2</v>
      </c>
      <c r="J23" s="8">
        <v>429</v>
      </c>
      <c r="K23" s="11">
        <f t="shared" si="15"/>
        <v>0.25550923168552708</v>
      </c>
      <c r="L23" s="23">
        <v>1104</v>
      </c>
      <c r="M23" s="11">
        <f>L23/$L$24</f>
        <v>0.48548812664907653</v>
      </c>
      <c r="N23" s="9">
        <v>196</v>
      </c>
      <c r="O23" s="11">
        <f t="shared" si="16"/>
        <v>0.23557692307692307</v>
      </c>
      <c r="P23" s="9">
        <v>327</v>
      </c>
      <c r="Q23" s="11">
        <f t="shared" si="17"/>
        <v>0.34027055150884494</v>
      </c>
      <c r="R23" s="8">
        <f t="shared" ref="R23:R24" si="19">B23+D23+F23+H23+J23+L23+N23+P23</f>
        <v>2966</v>
      </c>
      <c r="S23" s="11">
        <f t="shared" si="18"/>
        <v>0.23266394728584877</v>
      </c>
      <c r="T23" s="1"/>
    </row>
    <row r="24" spans="1:20" x14ac:dyDescent="0.25">
      <c r="A24" s="12" t="s">
        <v>4</v>
      </c>
      <c r="B24" s="13">
        <f t="shared" ref="B24:S24" si="20">SUM(B21:B23)</f>
        <v>861</v>
      </c>
      <c r="C24" s="11">
        <f t="shared" si="11"/>
        <v>1</v>
      </c>
      <c r="D24" s="13">
        <f t="shared" si="20"/>
        <v>2123</v>
      </c>
      <c r="E24" s="11">
        <f t="shared" si="12"/>
        <v>1</v>
      </c>
      <c r="F24" s="13">
        <f t="shared" si="20"/>
        <v>833</v>
      </c>
      <c r="G24" s="11">
        <f t="shared" si="13"/>
        <v>1</v>
      </c>
      <c r="H24" s="13">
        <f t="shared" si="20"/>
        <v>3185</v>
      </c>
      <c r="I24" s="11">
        <f t="shared" si="14"/>
        <v>1</v>
      </c>
      <c r="J24" s="13">
        <f t="shared" si="20"/>
        <v>1679</v>
      </c>
      <c r="K24" s="11">
        <f t="shared" si="15"/>
        <v>1</v>
      </c>
      <c r="L24" s="13">
        <f>SUM(L21:L23)</f>
        <v>2274</v>
      </c>
      <c r="M24" s="14">
        <f t="shared" si="20"/>
        <v>1</v>
      </c>
      <c r="N24" s="13">
        <f t="shared" si="20"/>
        <v>832</v>
      </c>
      <c r="O24" s="14">
        <f t="shared" si="20"/>
        <v>1</v>
      </c>
      <c r="P24" s="13">
        <f t="shared" si="20"/>
        <v>961</v>
      </c>
      <c r="Q24" s="14">
        <f t="shared" si="20"/>
        <v>1</v>
      </c>
      <c r="R24" s="8">
        <f t="shared" si="19"/>
        <v>12748</v>
      </c>
      <c r="S24" s="14">
        <f t="shared" si="20"/>
        <v>1</v>
      </c>
      <c r="T24" s="1"/>
    </row>
    <row r="25" spans="1:20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 ht="15.75" x14ac:dyDescent="0.25">
      <c r="A27" s="2" t="s">
        <v>0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1"/>
    </row>
    <row r="28" spans="1:20" x14ac:dyDescent="0.25">
      <c r="A28" s="24" t="s">
        <v>16</v>
      </c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1"/>
    </row>
    <row r="29" spans="1:20" x14ac:dyDescent="0.25">
      <c r="A29" s="3" t="s">
        <v>65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1"/>
    </row>
    <row r="30" spans="1:20" x14ac:dyDescent="0.25">
      <c r="A30" s="25" t="s">
        <v>17</v>
      </c>
      <c r="B30" s="26" t="s">
        <v>2</v>
      </c>
      <c r="C30" s="26"/>
      <c r="D30" s="26"/>
      <c r="E30" s="26"/>
      <c r="F30" s="26"/>
      <c r="G30" s="26"/>
      <c r="H30" s="26"/>
      <c r="I30" s="26"/>
      <c r="J30" s="27"/>
      <c r="K30" s="26" t="s">
        <v>3</v>
      </c>
      <c r="L30" s="26"/>
      <c r="M30" s="26"/>
      <c r="N30" s="26"/>
      <c r="O30" s="26"/>
      <c r="P30" s="26"/>
      <c r="Q30" s="26"/>
      <c r="R30" s="25" t="s">
        <v>4</v>
      </c>
      <c r="S30" s="25"/>
      <c r="T30" s="1"/>
    </row>
    <row r="31" spans="1:20" x14ac:dyDescent="0.25">
      <c r="A31" s="25"/>
      <c r="B31" s="26" t="s">
        <v>5</v>
      </c>
      <c r="C31" s="26"/>
      <c r="D31" s="26" t="s">
        <v>6</v>
      </c>
      <c r="E31" s="26"/>
      <c r="F31" s="26" t="s">
        <v>7</v>
      </c>
      <c r="G31" s="26"/>
      <c r="H31" s="26" t="s">
        <v>8</v>
      </c>
      <c r="I31" s="26"/>
      <c r="J31" s="26" t="s">
        <v>9</v>
      </c>
      <c r="K31" s="26"/>
      <c r="L31" s="26" t="s">
        <v>10</v>
      </c>
      <c r="M31" s="26"/>
      <c r="N31" s="26" t="s">
        <v>11</v>
      </c>
      <c r="O31" s="26"/>
      <c r="P31" s="26" t="s">
        <v>12</v>
      </c>
      <c r="Q31" s="26"/>
      <c r="R31" s="25"/>
      <c r="S31" s="25"/>
      <c r="T31" s="1"/>
    </row>
    <row r="32" spans="1:20" x14ac:dyDescent="0.25">
      <c r="A32" s="25"/>
      <c r="B32" s="28" t="s">
        <v>13</v>
      </c>
      <c r="C32" s="29" t="s">
        <v>14</v>
      </c>
      <c r="D32" s="28" t="s">
        <v>13</v>
      </c>
      <c r="E32" s="29" t="s">
        <v>14</v>
      </c>
      <c r="F32" s="28" t="s">
        <v>13</v>
      </c>
      <c r="G32" s="29" t="s">
        <v>14</v>
      </c>
      <c r="H32" s="28" t="s">
        <v>13</v>
      </c>
      <c r="I32" s="29" t="s">
        <v>14</v>
      </c>
      <c r="J32" s="28" t="s">
        <v>13</v>
      </c>
      <c r="K32" s="29" t="s">
        <v>14</v>
      </c>
      <c r="L32" s="28" t="s">
        <v>13</v>
      </c>
      <c r="M32" s="29" t="s">
        <v>14</v>
      </c>
      <c r="N32" s="28" t="s">
        <v>13</v>
      </c>
      <c r="O32" s="29" t="s">
        <v>14</v>
      </c>
      <c r="P32" s="28" t="s">
        <v>13</v>
      </c>
      <c r="Q32" s="29" t="s">
        <v>14</v>
      </c>
      <c r="R32" s="28" t="s">
        <v>13</v>
      </c>
      <c r="S32" s="29" t="s">
        <v>14</v>
      </c>
      <c r="T32" s="1"/>
    </row>
    <row r="33" spans="1:20" x14ac:dyDescent="0.25">
      <c r="A33" s="30" t="s">
        <v>18</v>
      </c>
      <c r="B33" s="28">
        <v>0</v>
      </c>
      <c r="C33" s="11">
        <f t="shared" ref="C33:C47" si="21">B33/$B$48</f>
        <v>0</v>
      </c>
      <c r="D33" s="28">
        <v>0</v>
      </c>
      <c r="E33" s="11">
        <f t="shared" ref="E33:E47" si="22">D33/$D$48</f>
        <v>0</v>
      </c>
      <c r="F33" s="28">
        <v>0</v>
      </c>
      <c r="G33" s="11">
        <f t="shared" ref="G33:G47" si="23">F33/$F$48</f>
        <v>0</v>
      </c>
      <c r="H33" s="28">
        <v>0</v>
      </c>
      <c r="I33" s="11">
        <f t="shared" ref="I33:I47" si="24">H33/$H$48</f>
        <v>0</v>
      </c>
      <c r="J33" s="28">
        <v>0</v>
      </c>
      <c r="K33" s="11">
        <f t="shared" ref="K33:K47" si="25">J33/$J$48</f>
        <v>0</v>
      </c>
      <c r="L33" s="28">
        <v>0</v>
      </c>
      <c r="M33" s="11">
        <f t="shared" ref="M33:M47" si="26">L33/$L$48</f>
        <v>0</v>
      </c>
      <c r="N33" s="28">
        <v>0</v>
      </c>
      <c r="O33" s="11">
        <f t="shared" ref="O33:O47" si="27">N33/$N$48</f>
        <v>0</v>
      </c>
      <c r="P33" s="28">
        <v>0</v>
      </c>
      <c r="Q33" s="11">
        <f t="shared" ref="Q33:Q48" si="28">P33/$P$48</f>
        <v>0</v>
      </c>
      <c r="R33" s="28">
        <f>SUM(B33+D33+F33+H33+J33+L33+N33+P33)</f>
        <v>0</v>
      </c>
      <c r="S33" s="11">
        <f t="shared" ref="S33:S48" si="29">R33/$R$48</f>
        <v>0</v>
      </c>
      <c r="T33" s="1"/>
    </row>
    <row r="34" spans="1:20" x14ac:dyDescent="0.25">
      <c r="A34" s="30" t="s">
        <v>70</v>
      </c>
      <c r="B34" s="28">
        <v>2</v>
      </c>
      <c r="C34" s="11">
        <f t="shared" si="21"/>
        <v>7.407407407407407E-2</v>
      </c>
      <c r="D34" s="28">
        <v>1</v>
      </c>
      <c r="E34" s="11">
        <f t="shared" si="22"/>
        <v>2.3809523809523808E-2</v>
      </c>
      <c r="F34" s="28">
        <v>0</v>
      </c>
      <c r="G34" s="11">
        <f t="shared" si="23"/>
        <v>0</v>
      </c>
      <c r="H34" s="28">
        <v>1</v>
      </c>
      <c r="I34" s="11">
        <f t="shared" si="24"/>
        <v>0.02</v>
      </c>
      <c r="J34" s="28">
        <v>0</v>
      </c>
      <c r="K34" s="11">
        <f t="shared" si="25"/>
        <v>0</v>
      </c>
      <c r="L34" s="28">
        <v>0</v>
      </c>
      <c r="M34" s="11">
        <f t="shared" si="26"/>
        <v>0</v>
      </c>
      <c r="N34" s="28">
        <v>0</v>
      </c>
      <c r="O34" s="11">
        <f t="shared" si="27"/>
        <v>0</v>
      </c>
      <c r="P34" s="28">
        <v>0</v>
      </c>
      <c r="Q34" s="11">
        <f t="shared" si="28"/>
        <v>0</v>
      </c>
      <c r="R34" s="28">
        <f t="shared" ref="R34:R47" si="30">SUM(B34+D34+F34+H34+J34+L34+N34+P34)</f>
        <v>4</v>
      </c>
      <c r="S34" s="11">
        <f t="shared" si="29"/>
        <v>1.3513513513513514E-2</v>
      </c>
      <c r="T34" s="1"/>
    </row>
    <row r="35" spans="1:20" x14ac:dyDescent="0.25">
      <c r="A35" s="30" t="s">
        <v>19</v>
      </c>
      <c r="B35" s="28">
        <v>17</v>
      </c>
      <c r="C35" s="11">
        <f t="shared" si="21"/>
        <v>0.62962962962962965</v>
      </c>
      <c r="D35" s="28">
        <v>16</v>
      </c>
      <c r="E35" s="11">
        <f t="shared" si="22"/>
        <v>0.38095238095238093</v>
      </c>
      <c r="F35" s="28">
        <v>32</v>
      </c>
      <c r="G35" s="11">
        <f t="shared" si="23"/>
        <v>0.91428571428571426</v>
      </c>
      <c r="H35" s="28">
        <v>29</v>
      </c>
      <c r="I35" s="11">
        <f t="shared" si="24"/>
        <v>0.57999999999999996</v>
      </c>
      <c r="J35" s="28">
        <v>28</v>
      </c>
      <c r="K35" s="11">
        <f t="shared" si="25"/>
        <v>0.73684210526315785</v>
      </c>
      <c r="L35" s="28">
        <v>45</v>
      </c>
      <c r="M35" s="11">
        <f t="shared" si="26"/>
        <v>0.73770491803278693</v>
      </c>
      <c r="N35" s="28">
        <v>28</v>
      </c>
      <c r="O35" s="11">
        <f t="shared" si="27"/>
        <v>0.96551724137931039</v>
      </c>
      <c r="P35" s="28">
        <v>11</v>
      </c>
      <c r="Q35" s="11">
        <f t="shared" si="28"/>
        <v>0.7857142857142857</v>
      </c>
      <c r="R35" s="28">
        <f t="shared" si="30"/>
        <v>206</v>
      </c>
      <c r="S35" s="11">
        <f t="shared" si="29"/>
        <v>0.69594594594594594</v>
      </c>
      <c r="T35" s="1"/>
    </row>
    <row r="36" spans="1:20" x14ac:dyDescent="0.25">
      <c r="A36" s="30" t="s">
        <v>20</v>
      </c>
      <c r="B36" s="28">
        <v>0</v>
      </c>
      <c r="C36" s="11">
        <f t="shared" si="21"/>
        <v>0</v>
      </c>
      <c r="D36" s="28">
        <v>0</v>
      </c>
      <c r="E36" s="11">
        <f t="shared" si="22"/>
        <v>0</v>
      </c>
      <c r="F36" s="28">
        <v>0</v>
      </c>
      <c r="G36" s="11">
        <f t="shared" si="23"/>
        <v>0</v>
      </c>
      <c r="H36" s="28">
        <v>0</v>
      </c>
      <c r="I36" s="11">
        <f t="shared" si="24"/>
        <v>0</v>
      </c>
      <c r="J36" s="28">
        <v>0</v>
      </c>
      <c r="K36" s="11">
        <f t="shared" si="25"/>
        <v>0</v>
      </c>
      <c r="L36" s="28">
        <v>0</v>
      </c>
      <c r="M36" s="11">
        <f t="shared" si="26"/>
        <v>0</v>
      </c>
      <c r="N36" s="28">
        <v>0</v>
      </c>
      <c r="O36" s="11">
        <f t="shared" si="27"/>
        <v>0</v>
      </c>
      <c r="P36" s="28">
        <v>0</v>
      </c>
      <c r="Q36" s="11">
        <f t="shared" si="28"/>
        <v>0</v>
      </c>
      <c r="R36" s="28">
        <f t="shared" si="30"/>
        <v>0</v>
      </c>
      <c r="S36" s="11">
        <f t="shared" si="29"/>
        <v>0</v>
      </c>
      <c r="T36" s="1"/>
    </row>
    <row r="37" spans="1:20" x14ac:dyDescent="0.25">
      <c r="A37" s="30" t="s">
        <v>21</v>
      </c>
      <c r="B37" s="28">
        <v>0</v>
      </c>
      <c r="C37" s="11">
        <f t="shared" si="21"/>
        <v>0</v>
      </c>
      <c r="D37" s="28">
        <v>0</v>
      </c>
      <c r="E37" s="11">
        <f t="shared" si="22"/>
        <v>0</v>
      </c>
      <c r="F37" s="28">
        <v>0</v>
      </c>
      <c r="G37" s="11">
        <f t="shared" si="23"/>
        <v>0</v>
      </c>
      <c r="H37" s="28">
        <v>0</v>
      </c>
      <c r="I37" s="11">
        <f t="shared" si="24"/>
        <v>0</v>
      </c>
      <c r="J37" s="28">
        <v>0</v>
      </c>
      <c r="K37" s="11">
        <f t="shared" si="25"/>
        <v>0</v>
      </c>
      <c r="L37" s="28">
        <v>0</v>
      </c>
      <c r="M37" s="11">
        <f t="shared" si="26"/>
        <v>0</v>
      </c>
      <c r="N37" s="28">
        <v>0</v>
      </c>
      <c r="O37" s="11">
        <f t="shared" si="27"/>
        <v>0</v>
      </c>
      <c r="P37" s="28">
        <v>0</v>
      </c>
      <c r="Q37" s="11">
        <f t="shared" si="28"/>
        <v>0</v>
      </c>
      <c r="R37" s="28">
        <f t="shared" si="30"/>
        <v>0</v>
      </c>
      <c r="S37" s="11">
        <f t="shared" si="29"/>
        <v>0</v>
      </c>
      <c r="T37" s="1"/>
    </row>
    <row r="38" spans="1:20" x14ac:dyDescent="0.25">
      <c r="A38" s="30" t="s">
        <v>22</v>
      </c>
      <c r="B38" s="28">
        <v>0</v>
      </c>
      <c r="C38" s="11">
        <f t="shared" si="21"/>
        <v>0</v>
      </c>
      <c r="D38" s="28">
        <v>0</v>
      </c>
      <c r="E38" s="11">
        <f t="shared" si="22"/>
        <v>0</v>
      </c>
      <c r="F38" s="28">
        <v>0</v>
      </c>
      <c r="G38" s="11">
        <f t="shared" si="23"/>
        <v>0</v>
      </c>
      <c r="H38" s="28">
        <v>0</v>
      </c>
      <c r="I38" s="11">
        <f t="shared" si="24"/>
        <v>0</v>
      </c>
      <c r="J38" s="28">
        <v>0</v>
      </c>
      <c r="K38" s="11">
        <f t="shared" si="25"/>
        <v>0</v>
      </c>
      <c r="L38" s="28">
        <v>0</v>
      </c>
      <c r="M38" s="11">
        <f t="shared" si="26"/>
        <v>0</v>
      </c>
      <c r="N38" s="28">
        <v>0</v>
      </c>
      <c r="O38" s="11">
        <f t="shared" si="27"/>
        <v>0</v>
      </c>
      <c r="P38" s="28">
        <v>0</v>
      </c>
      <c r="Q38" s="11">
        <f t="shared" si="28"/>
        <v>0</v>
      </c>
      <c r="R38" s="28">
        <f t="shared" si="30"/>
        <v>0</v>
      </c>
      <c r="S38" s="11">
        <f t="shared" si="29"/>
        <v>0</v>
      </c>
      <c r="T38" s="1"/>
    </row>
    <row r="39" spans="1:20" x14ac:dyDescent="0.25">
      <c r="A39" s="30" t="s">
        <v>23</v>
      </c>
      <c r="B39" s="28">
        <v>0</v>
      </c>
      <c r="C39" s="11">
        <f t="shared" si="21"/>
        <v>0</v>
      </c>
      <c r="D39" s="28">
        <v>0</v>
      </c>
      <c r="E39" s="11">
        <f t="shared" si="22"/>
        <v>0</v>
      </c>
      <c r="F39" s="28">
        <v>0</v>
      </c>
      <c r="G39" s="11">
        <f t="shared" si="23"/>
        <v>0</v>
      </c>
      <c r="H39" s="28">
        <v>0</v>
      </c>
      <c r="I39" s="11">
        <f t="shared" si="24"/>
        <v>0</v>
      </c>
      <c r="J39" s="28">
        <v>0</v>
      </c>
      <c r="K39" s="11">
        <f t="shared" si="25"/>
        <v>0</v>
      </c>
      <c r="L39" s="28">
        <v>0</v>
      </c>
      <c r="M39" s="11">
        <f t="shared" si="26"/>
        <v>0</v>
      </c>
      <c r="N39" s="28">
        <v>0</v>
      </c>
      <c r="O39" s="11">
        <f t="shared" si="27"/>
        <v>0</v>
      </c>
      <c r="P39" s="28">
        <v>0</v>
      </c>
      <c r="Q39" s="11">
        <f t="shared" si="28"/>
        <v>0</v>
      </c>
      <c r="R39" s="28">
        <f t="shared" si="30"/>
        <v>0</v>
      </c>
      <c r="S39" s="11">
        <f t="shared" si="29"/>
        <v>0</v>
      </c>
      <c r="T39" s="1"/>
    </row>
    <row r="40" spans="1:20" x14ac:dyDescent="0.25">
      <c r="A40" s="30" t="s">
        <v>69</v>
      </c>
      <c r="B40" s="28">
        <v>0</v>
      </c>
      <c r="C40" s="11">
        <f t="shared" si="21"/>
        <v>0</v>
      </c>
      <c r="D40" s="28">
        <v>3</v>
      </c>
      <c r="E40" s="11">
        <f t="shared" si="22"/>
        <v>7.1428571428571425E-2</v>
      </c>
      <c r="F40" s="28">
        <v>0</v>
      </c>
      <c r="G40" s="11">
        <f t="shared" si="23"/>
        <v>0</v>
      </c>
      <c r="H40" s="28">
        <v>0</v>
      </c>
      <c r="I40" s="11">
        <f t="shared" si="24"/>
        <v>0</v>
      </c>
      <c r="J40" s="28">
        <v>0</v>
      </c>
      <c r="K40" s="11">
        <f t="shared" si="25"/>
        <v>0</v>
      </c>
      <c r="L40" s="28">
        <v>0</v>
      </c>
      <c r="M40" s="11">
        <f t="shared" si="26"/>
        <v>0</v>
      </c>
      <c r="N40" s="28">
        <v>0</v>
      </c>
      <c r="O40" s="11">
        <f t="shared" si="27"/>
        <v>0</v>
      </c>
      <c r="P40" s="28">
        <v>0</v>
      </c>
      <c r="Q40" s="11">
        <f t="shared" si="28"/>
        <v>0</v>
      </c>
      <c r="R40" s="28">
        <f t="shared" ref="R40" si="31">SUM(B40+D40+F40+H40+J40+L40+N40+P40)</f>
        <v>3</v>
      </c>
      <c r="S40" s="11">
        <f t="shared" si="29"/>
        <v>1.0135135135135136E-2</v>
      </c>
      <c r="T40" s="1"/>
    </row>
    <row r="41" spans="1:20" x14ac:dyDescent="0.25">
      <c r="A41" s="30" t="s">
        <v>24</v>
      </c>
      <c r="B41" s="28">
        <v>1</v>
      </c>
      <c r="C41" s="11">
        <f t="shared" si="21"/>
        <v>3.7037037037037035E-2</v>
      </c>
      <c r="D41" s="28">
        <v>17</v>
      </c>
      <c r="E41" s="11">
        <f t="shared" si="22"/>
        <v>0.40476190476190477</v>
      </c>
      <c r="F41" s="28">
        <v>0</v>
      </c>
      <c r="G41" s="11">
        <f t="shared" si="23"/>
        <v>0</v>
      </c>
      <c r="H41" s="28">
        <v>0</v>
      </c>
      <c r="I41" s="11">
        <f t="shared" si="24"/>
        <v>0</v>
      </c>
      <c r="J41" s="28">
        <v>0</v>
      </c>
      <c r="K41" s="11">
        <f t="shared" si="25"/>
        <v>0</v>
      </c>
      <c r="L41" s="28">
        <v>4</v>
      </c>
      <c r="M41" s="11">
        <f t="shared" si="26"/>
        <v>6.5573770491803282E-2</v>
      </c>
      <c r="N41" s="28">
        <v>0</v>
      </c>
      <c r="O41" s="11">
        <f t="shared" si="27"/>
        <v>0</v>
      </c>
      <c r="P41" s="28">
        <v>0</v>
      </c>
      <c r="Q41" s="11">
        <f t="shared" si="28"/>
        <v>0</v>
      </c>
      <c r="R41" s="28">
        <f t="shared" si="30"/>
        <v>22</v>
      </c>
      <c r="S41" s="11">
        <f t="shared" si="29"/>
        <v>7.4324324324324328E-2</v>
      </c>
      <c r="T41" s="1"/>
    </row>
    <row r="42" spans="1:20" x14ac:dyDescent="0.25">
      <c r="A42" s="30" t="s">
        <v>25</v>
      </c>
      <c r="B42" s="28">
        <v>5</v>
      </c>
      <c r="C42" s="11">
        <f t="shared" si="21"/>
        <v>0.18518518518518517</v>
      </c>
      <c r="D42" s="28">
        <v>5</v>
      </c>
      <c r="E42" s="11">
        <f t="shared" si="22"/>
        <v>0.11904761904761904</v>
      </c>
      <c r="F42" s="28">
        <v>1</v>
      </c>
      <c r="G42" s="11">
        <f t="shared" si="23"/>
        <v>2.8571428571428571E-2</v>
      </c>
      <c r="H42" s="28">
        <v>1</v>
      </c>
      <c r="I42" s="11">
        <f t="shared" si="24"/>
        <v>0.02</v>
      </c>
      <c r="J42" s="28">
        <v>0</v>
      </c>
      <c r="K42" s="11">
        <f t="shared" si="25"/>
        <v>0</v>
      </c>
      <c r="L42" s="28">
        <v>3</v>
      </c>
      <c r="M42" s="11">
        <f t="shared" si="26"/>
        <v>4.9180327868852458E-2</v>
      </c>
      <c r="N42" s="28">
        <v>0</v>
      </c>
      <c r="O42" s="11">
        <f t="shared" si="27"/>
        <v>0</v>
      </c>
      <c r="P42" s="28">
        <v>0</v>
      </c>
      <c r="Q42" s="11">
        <f t="shared" si="28"/>
        <v>0</v>
      </c>
      <c r="R42" s="28">
        <f t="shared" si="30"/>
        <v>15</v>
      </c>
      <c r="S42" s="11">
        <f t="shared" si="29"/>
        <v>5.0675675675675678E-2</v>
      </c>
      <c r="T42" s="1"/>
    </row>
    <row r="43" spans="1:20" x14ac:dyDescent="0.25">
      <c r="A43" s="30" t="s">
        <v>26</v>
      </c>
      <c r="B43" s="28">
        <v>0</v>
      </c>
      <c r="C43" s="11">
        <f t="shared" si="21"/>
        <v>0</v>
      </c>
      <c r="D43" s="28">
        <v>0</v>
      </c>
      <c r="E43" s="11">
        <f t="shared" si="22"/>
        <v>0</v>
      </c>
      <c r="F43" s="28">
        <v>0</v>
      </c>
      <c r="G43" s="11">
        <f t="shared" si="23"/>
        <v>0</v>
      </c>
      <c r="H43" s="28">
        <v>2</v>
      </c>
      <c r="I43" s="11">
        <f t="shared" si="24"/>
        <v>0.04</v>
      </c>
      <c r="J43" s="28">
        <v>0</v>
      </c>
      <c r="K43" s="11">
        <f t="shared" si="25"/>
        <v>0</v>
      </c>
      <c r="L43" s="28">
        <v>0</v>
      </c>
      <c r="M43" s="11">
        <f t="shared" si="26"/>
        <v>0</v>
      </c>
      <c r="N43" s="28">
        <v>0</v>
      </c>
      <c r="O43" s="11">
        <f t="shared" si="27"/>
        <v>0</v>
      </c>
      <c r="P43" s="28">
        <v>0</v>
      </c>
      <c r="Q43" s="11">
        <f t="shared" si="28"/>
        <v>0</v>
      </c>
      <c r="R43" s="28">
        <f t="shared" si="30"/>
        <v>2</v>
      </c>
      <c r="S43" s="11">
        <f t="shared" si="29"/>
        <v>6.7567567567567571E-3</v>
      </c>
      <c r="T43" s="1"/>
    </row>
    <row r="44" spans="1:20" x14ac:dyDescent="0.25">
      <c r="A44" s="30" t="s">
        <v>27</v>
      </c>
      <c r="B44" s="28">
        <v>0</v>
      </c>
      <c r="C44" s="11">
        <f t="shared" si="21"/>
        <v>0</v>
      </c>
      <c r="D44" s="28">
        <v>0</v>
      </c>
      <c r="E44" s="11">
        <f t="shared" si="22"/>
        <v>0</v>
      </c>
      <c r="F44" s="28">
        <v>0</v>
      </c>
      <c r="G44" s="11">
        <f t="shared" si="23"/>
        <v>0</v>
      </c>
      <c r="H44" s="28">
        <v>17</v>
      </c>
      <c r="I44" s="11">
        <f t="shared" si="24"/>
        <v>0.34</v>
      </c>
      <c r="J44" s="28">
        <v>0</v>
      </c>
      <c r="K44" s="11">
        <f t="shared" si="25"/>
        <v>0</v>
      </c>
      <c r="L44" s="28">
        <v>1</v>
      </c>
      <c r="M44" s="11">
        <f t="shared" si="26"/>
        <v>1.6393442622950821E-2</v>
      </c>
      <c r="N44" s="28">
        <v>0</v>
      </c>
      <c r="O44" s="11">
        <f t="shared" si="27"/>
        <v>0</v>
      </c>
      <c r="P44" s="28">
        <v>3</v>
      </c>
      <c r="Q44" s="11">
        <f t="shared" si="28"/>
        <v>0.21428571428571427</v>
      </c>
      <c r="R44" s="28">
        <f t="shared" si="30"/>
        <v>21</v>
      </c>
      <c r="S44" s="11">
        <f t="shared" si="29"/>
        <v>7.0945945945945943E-2</v>
      </c>
      <c r="T44" s="1"/>
    </row>
    <row r="45" spans="1:20" x14ac:dyDescent="0.25">
      <c r="A45" s="30" t="s">
        <v>28</v>
      </c>
      <c r="B45" s="28">
        <v>0</v>
      </c>
      <c r="C45" s="11">
        <f t="shared" si="21"/>
        <v>0</v>
      </c>
      <c r="D45" s="28">
        <v>0</v>
      </c>
      <c r="E45" s="11">
        <f t="shared" si="22"/>
        <v>0</v>
      </c>
      <c r="F45" s="28">
        <v>0</v>
      </c>
      <c r="G45" s="11">
        <f t="shared" si="23"/>
        <v>0</v>
      </c>
      <c r="H45" s="28">
        <v>0</v>
      </c>
      <c r="I45" s="11">
        <f t="shared" si="24"/>
        <v>0</v>
      </c>
      <c r="J45" s="28">
        <v>3</v>
      </c>
      <c r="K45" s="11">
        <f t="shared" si="25"/>
        <v>7.8947368421052627E-2</v>
      </c>
      <c r="L45" s="28">
        <v>0</v>
      </c>
      <c r="M45" s="11">
        <f t="shared" si="26"/>
        <v>0</v>
      </c>
      <c r="N45" s="28">
        <v>0</v>
      </c>
      <c r="O45" s="11">
        <f t="shared" si="27"/>
        <v>0</v>
      </c>
      <c r="P45" s="28">
        <v>0</v>
      </c>
      <c r="Q45" s="11">
        <f t="shared" si="28"/>
        <v>0</v>
      </c>
      <c r="R45" s="28">
        <f t="shared" si="30"/>
        <v>3</v>
      </c>
      <c r="S45" s="11">
        <f t="shared" si="29"/>
        <v>1.0135135135135136E-2</v>
      </c>
      <c r="T45" s="1"/>
    </row>
    <row r="46" spans="1:20" x14ac:dyDescent="0.25">
      <c r="A46" s="30" t="s">
        <v>29</v>
      </c>
      <c r="B46" s="28">
        <v>0</v>
      </c>
      <c r="C46" s="11">
        <f t="shared" si="21"/>
        <v>0</v>
      </c>
      <c r="D46" s="28">
        <v>0</v>
      </c>
      <c r="E46" s="11">
        <f t="shared" si="22"/>
        <v>0</v>
      </c>
      <c r="F46" s="28">
        <v>0</v>
      </c>
      <c r="G46" s="11">
        <f t="shared" si="23"/>
        <v>0</v>
      </c>
      <c r="H46" s="28">
        <v>0</v>
      </c>
      <c r="I46" s="11">
        <f t="shared" si="24"/>
        <v>0</v>
      </c>
      <c r="J46" s="28">
        <v>1</v>
      </c>
      <c r="K46" s="11">
        <f t="shared" si="25"/>
        <v>2.6315789473684209E-2</v>
      </c>
      <c r="L46" s="28">
        <v>2</v>
      </c>
      <c r="M46" s="11">
        <f t="shared" si="26"/>
        <v>3.2786885245901641E-2</v>
      </c>
      <c r="N46" s="28">
        <v>0</v>
      </c>
      <c r="O46" s="11">
        <f t="shared" si="27"/>
        <v>0</v>
      </c>
      <c r="P46" s="28">
        <v>0</v>
      </c>
      <c r="Q46" s="11">
        <f t="shared" si="28"/>
        <v>0</v>
      </c>
      <c r="R46" s="28">
        <f t="shared" si="30"/>
        <v>3</v>
      </c>
      <c r="S46" s="11">
        <f t="shared" si="29"/>
        <v>1.0135135135135136E-2</v>
      </c>
      <c r="T46" s="1"/>
    </row>
    <row r="47" spans="1:20" x14ac:dyDescent="0.25">
      <c r="A47" s="30" t="s">
        <v>30</v>
      </c>
      <c r="B47" s="28">
        <v>2</v>
      </c>
      <c r="C47" s="11">
        <f t="shared" si="21"/>
        <v>7.407407407407407E-2</v>
      </c>
      <c r="D47" s="28">
        <v>0</v>
      </c>
      <c r="E47" s="11">
        <f t="shared" si="22"/>
        <v>0</v>
      </c>
      <c r="F47" s="28">
        <v>2</v>
      </c>
      <c r="G47" s="11">
        <f t="shared" si="23"/>
        <v>5.7142857142857141E-2</v>
      </c>
      <c r="H47" s="28">
        <v>0</v>
      </c>
      <c r="I47" s="11">
        <f t="shared" si="24"/>
        <v>0</v>
      </c>
      <c r="J47" s="28">
        <v>6</v>
      </c>
      <c r="K47" s="11">
        <f t="shared" si="25"/>
        <v>0.15789473684210525</v>
      </c>
      <c r="L47" s="28">
        <v>6</v>
      </c>
      <c r="M47" s="11">
        <f t="shared" si="26"/>
        <v>9.8360655737704916E-2</v>
      </c>
      <c r="N47" s="28">
        <v>1</v>
      </c>
      <c r="O47" s="11">
        <f t="shared" si="27"/>
        <v>3.4482758620689655E-2</v>
      </c>
      <c r="P47" s="28">
        <v>0</v>
      </c>
      <c r="Q47" s="11">
        <f t="shared" si="28"/>
        <v>0</v>
      </c>
      <c r="R47" s="28">
        <f t="shared" si="30"/>
        <v>17</v>
      </c>
      <c r="S47" s="11">
        <f t="shared" si="29"/>
        <v>5.7432432432432436E-2</v>
      </c>
      <c r="T47" s="1"/>
    </row>
    <row r="48" spans="1:20" x14ac:dyDescent="0.25">
      <c r="A48" s="27" t="s">
        <v>4</v>
      </c>
      <c r="B48" s="28">
        <f t="shared" ref="B48:P48" si="32">SUM(B33:B47)</f>
        <v>27</v>
      </c>
      <c r="C48" s="11">
        <f t="shared" si="32"/>
        <v>0.99999999999999989</v>
      </c>
      <c r="D48" s="28">
        <f t="shared" si="32"/>
        <v>42</v>
      </c>
      <c r="E48" s="11">
        <f t="shared" si="32"/>
        <v>1</v>
      </c>
      <c r="F48" s="31">
        <f t="shared" si="32"/>
        <v>35</v>
      </c>
      <c r="G48" s="11">
        <f t="shared" si="32"/>
        <v>1</v>
      </c>
      <c r="H48" s="28">
        <f t="shared" si="32"/>
        <v>50</v>
      </c>
      <c r="I48" s="11">
        <f t="shared" si="32"/>
        <v>1</v>
      </c>
      <c r="J48" s="31">
        <f t="shared" si="32"/>
        <v>38</v>
      </c>
      <c r="K48" s="11">
        <f t="shared" si="32"/>
        <v>1</v>
      </c>
      <c r="L48" s="31">
        <f t="shared" si="32"/>
        <v>61</v>
      </c>
      <c r="M48" s="11">
        <f t="shared" si="32"/>
        <v>1</v>
      </c>
      <c r="N48" s="31">
        <f t="shared" si="32"/>
        <v>29</v>
      </c>
      <c r="O48" s="11">
        <f t="shared" si="32"/>
        <v>1</v>
      </c>
      <c r="P48" s="31">
        <f t="shared" si="32"/>
        <v>14</v>
      </c>
      <c r="Q48" s="11">
        <f t="shared" si="28"/>
        <v>1</v>
      </c>
      <c r="R48" s="28">
        <f>SUM(B48+D48+F48+H48+J48+L48+N48+P48)</f>
        <v>296</v>
      </c>
      <c r="S48" s="11">
        <f t="shared" si="29"/>
        <v>1</v>
      </c>
      <c r="T48" s="1"/>
    </row>
    <row r="49" spans="1:20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1:20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1:20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1:20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</row>
    <row r="53" spans="1:20" ht="15.75" x14ac:dyDescent="0.25">
      <c r="A53" s="2" t="s">
        <v>0</v>
      </c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1"/>
    </row>
    <row r="54" spans="1:20" x14ac:dyDescent="0.25">
      <c r="A54" s="32" t="s">
        <v>31</v>
      </c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1"/>
    </row>
    <row r="55" spans="1:20" x14ac:dyDescent="0.25">
      <c r="A55" s="3" t="s">
        <v>65</v>
      </c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1"/>
    </row>
    <row r="56" spans="1:20" x14ac:dyDescent="0.25">
      <c r="A56" s="33" t="s">
        <v>32</v>
      </c>
      <c r="B56" s="34" t="s">
        <v>2</v>
      </c>
      <c r="C56" s="34"/>
      <c r="D56" s="34"/>
      <c r="E56" s="34"/>
      <c r="F56" s="34"/>
      <c r="G56" s="34"/>
      <c r="H56" s="34"/>
      <c r="I56" s="34"/>
      <c r="J56" s="34" t="s">
        <v>3</v>
      </c>
      <c r="K56" s="34"/>
      <c r="L56" s="34"/>
      <c r="M56" s="34"/>
      <c r="N56" s="34"/>
      <c r="O56" s="34"/>
      <c r="P56" s="34"/>
      <c r="Q56" s="34"/>
      <c r="R56" s="33" t="s">
        <v>4</v>
      </c>
      <c r="S56" s="33"/>
      <c r="T56" s="1"/>
    </row>
    <row r="57" spans="1:20" x14ac:dyDescent="0.25">
      <c r="A57" s="33"/>
      <c r="B57" s="34" t="s">
        <v>5</v>
      </c>
      <c r="C57" s="34"/>
      <c r="D57" s="34" t="s">
        <v>6</v>
      </c>
      <c r="E57" s="34"/>
      <c r="F57" s="34" t="s">
        <v>7</v>
      </c>
      <c r="G57" s="34"/>
      <c r="H57" s="34" t="s">
        <v>8</v>
      </c>
      <c r="I57" s="34"/>
      <c r="J57" s="34" t="s">
        <v>9</v>
      </c>
      <c r="K57" s="34"/>
      <c r="L57" s="34" t="s">
        <v>10</v>
      </c>
      <c r="M57" s="34"/>
      <c r="N57" s="34" t="s">
        <v>11</v>
      </c>
      <c r="O57" s="34"/>
      <c r="P57" s="34" t="s">
        <v>12</v>
      </c>
      <c r="Q57" s="34"/>
      <c r="R57" s="33"/>
      <c r="S57" s="33"/>
      <c r="T57" s="1"/>
    </row>
    <row r="58" spans="1:20" x14ac:dyDescent="0.25">
      <c r="A58" s="33"/>
      <c r="B58" s="35" t="s">
        <v>13</v>
      </c>
      <c r="C58" s="36" t="s">
        <v>14</v>
      </c>
      <c r="D58" s="35" t="s">
        <v>13</v>
      </c>
      <c r="E58" s="11" t="s">
        <v>14</v>
      </c>
      <c r="F58" s="35" t="s">
        <v>13</v>
      </c>
      <c r="G58" s="36" t="s">
        <v>14</v>
      </c>
      <c r="H58" s="35" t="s">
        <v>13</v>
      </c>
      <c r="I58" s="11" t="s">
        <v>14</v>
      </c>
      <c r="J58" s="35" t="s">
        <v>13</v>
      </c>
      <c r="K58" s="11" t="s">
        <v>14</v>
      </c>
      <c r="L58" s="35" t="s">
        <v>13</v>
      </c>
      <c r="M58" s="11" t="s">
        <v>14</v>
      </c>
      <c r="N58" s="35" t="s">
        <v>13</v>
      </c>
      <c r="O58" s="36" t="s">
        <v>14</v>
      </c>
      <c r="P58" s="35" t="s">
        <v>13</v>
      </c>
      <c r="Q58" s="11" t="s">
        <v>14</v>
      </c>
      <c r="R58" s="35" t="s">
        <v>13</v>
      </c>
      <c r="S58" s="36" t="s">
        <v>14</v>
      </c>
      <c r="T58" s="1"/>
    </row>
    <row r="59" spans="1:20" x14ac:dyDescent="0.25">
      <c r="A59" s="37" t="s">
        <v>33</v>
      </c>
      <c r="B59" s="35">
        <v>0</v>
      </c>
      <c r="C59" s="11">
        <f t="shared" ref="C59:C90" si="33">B59/$B$91</f>
        <v>0</v>
      </c>
      <c r="D59" s="35">
        <v>0</v>
      </c>
      <c r="E59" s="11">
        <f t="shared" ref="E59:E90" si="34">D59/$D$91</f>
        <v>0</v>
      </c>
      <c r="F59" s="35">
        <v>0</v>
      </c>
      <c r="G59" s="11">
        <f t="shared" ref="G59:G90" si="35">F59/$F$91</f>
        <v>0</v>
      </c>
      <c r="H59" s="35">
        <v>0</v>
      </c>
      <c r="I59" s="11">
        <f t="shared" ref="I59:I90" si="36">H59/$H$91</f>
        <v>0</v>
      </c>
      <c r="J59" s="35">
        <v>0</v>
      </c>
      <c r="K59" s="11">
        <f t="shared" ref="K59:K90" si="37">J59/$J$91</f>
        <v>0</v>
      </c>
      <c r="L59" s="36">
        <v>0</v>
      </c>
      <c r="M59" s="11">
        <f t="shared" ref="M59:M90" si="38">L59/$L$91</f>
        <v>0</v>
      </c>
      <c r="N59" s="35">
        <v>0</v>
      </c>
      <c r="O59" s="11">
        <f t="shared" ref="O59:O90" si="39">N59/$N$91</f>
        <v>0</v>
      </c>
      <c r="P59" s="35">
        <v>0</v>
      </c>
      <c r="Q59" s="11">
        <f t="shared" ref="Q59:Q90" si="40">P59/$P$91</f>
        <v>0</v>
      </c>
      <c r="R59" s="35">
        <f>B59+D59+F59+H59+J59+L59+N59+P59</f>
        <v>0</v>
      </c>
      <c r="S59" s="11">
        <f t="shared" ref="S59:S90" si="41">R59/$R$91</f>
        <v>0</v>
      </c>
      <c r="T59" s="1"/>
    </row>
    <row r="60" spans="1:20" x14ac:dyDescent="0.25">
      <c r="A60" s="38" t="s">
        <v>34</v>
      </c>
      <c r="B60" s="35">
        <v>0</v>
      </c>
      <c r="C60" s="11">
        <f t="shared" si="33"/>
        <v>0</v>
      </c>
      <c r="D60" s="35">
        <v>0</v>
      </c>
      <c r="E60" s="11">
        <f t="shared" si="34"/>
        <v>0</v>
      </c>
      <c r="F60" s="35">
        <v>0</v>
      </c>
      <c r="G60" s="11">
        <f t="shared" si="35"/>
        <v>0</v>
      </c>
      <c r="H60" s="35">
        <v>0</v>
      </c>
      <c r="I60" s="11">
        <f t="shared" si="36"/>
        <v>0</v>
      </c>
      <c r="J60" s="35">
        <v>0</v>
      </c>
      <c r="K60" s="11">
        <f t="shared" si="37"/>
        <v>0</v>
      </c>
      <c r="L60" s="36">
        <v>18</v>
      </c>
      <c r="M60" s="11">
        <f t="shared" si="38"/>
        <v>0.29508196721311475</v>
      </c>
      <c r="N60" s="35">
        <v>0</v>
      </c>
      <c r="O60" s="11">
        <f t="shared" si="39"/>
        <v>0</v>
      </c>
      <c r="P60" s="35">
        <v>0</v>
      </c>
      <c r="Q60" s="11">
        <f t="shared" si="40"/>
        <v>0</v>
      </c>
      <c r="R60" s="35">
        <f t="shared" ref="R60:R90" si="42">B60+D60+F60+H60+J60+L60+N60+P60</f>
        <v>18</v>
      </c>
      <c r="S60" s="11">
        <f t="shared" si="41"/>
        <v>6.0810810810810814E-2</v>
      </c>
      <c r="T60" s="1"/>
    </row>
    <row r="61" spans="1:20" x14ac:dyDescent="0.25">
      <c r="A61" s="38" t="s">
        <v>35</v>
      </c>
      <c r="B61" s="35">
        <v>0</v>
      </c>
      <c r="C61" s="11">
        <f t="shared" si="33"/>
        <v>0</v>
      </c>
      <c r="D61" s="35">
        <v>0</v>
      </c>
      <c r="E61" s="11">
        <f t="shared" si="34"/>
        <v>0</v>
      </c>
      <c r="F61" s="35">
        <v>0</v>
      </c>
      <c r="G61" s="11">
        <f t="shared" si="35"/>
        <v>0</v>
      </c>
      <c r="H61" s="35">
        <v>0</v>
      </c>
      <c r="I61" s="11">
        <f t="shared" si="36"/>
        <v>0</v>
      </c>
      <c r="J61" s="35">
        <v>0</v>
      </c>
      <c r="K61" s="11">
        <f t="shared" si="37"/>
        <v>0</v>
      </c>
      <c r="L61" s="36">
        <v>43</v>
      </c>
      <c r="M61" s="11">
        <f t="shared" si="38"/>
        <v>0.70491803278688525</v>
      </c>
      <c r="N61" s="35">
        <v>0</v>
      </c>
      <c r="O61" s="11">
        <f t="shared" si="39"/>
        <v>0</v>
      </c>
      <c r="P61" s="35">
        <v>0</v>
      </c>
      <c r="Q61" s="11">
        <f t="shared" si="40"/>
        <v>0</v>
      </c>
      <c r="R61" s="35">
        <f t="shared" si="42"/>
        <v>43</v>
      </c>
      <c r="S61" s="11">
        <f t="shared" si="41"/>
        <v>0.14527027027027026</v>
      </c>
      <c r="T61" s="1"/>
    </row>
    <row r="62" spans="1:20" x14ac:dyDescent="0.25">
      <c r="A62" s="38" t="s">
        <v>71</v>
      </c>
      <c r="B62" s="35">
        <v>22</v>
      </c>
      <c r="C62" s="11">
        <f t="shared" si="33"/>
        <v>0.81481481481481477</v>
      </c>
      <c r="D62" s="35">
        <v>36</v>
      </c>
      <c r="E62" s="11">
        <f t="shared" si="34"/>
        <v>0.8571428571428571</v>
      </c>
      <c r="F62" s="35">
        <v>28</v>
      </c>
      <c r="G62" s="11">
        <f t="shared" si="35"/>
        <v>0.8</v>
      </c>
      <c r="H62" s="35">
        <v>47</v>
      </c>
      <c r="I62" s="11">
        <f t="shared" si="36"/>
        <v>0.94</v>
      </c>
      <c r="J62" s="35">
        <v>0</v>
      </c>
      <c r="K62" s="11">
        <f t="shared" si="37"/>
        <v>0</v>
      </c>
      <c r="L62" s="36">
        <v>0</v>
      </c>
      <c r="M62" s="11">
        <f t="shared" si="38"/>
        <v>0</v>
      </c>
      <c r="N62" s="35">
        <v>0</v>
      </c>
      <c r="O62" s="11">
        <f t="shared" si="39"/>
        <v>0</v>
      </c>
      <c r="P62" s="35">
        <v>0</v>
      </c>
      <c r="Q62" s="11">
        <f t="shared" si="40"/>
        <v>0</v>
      </c>
      <c r="R62" s="35">
        <f t="shared" si="42"/>
        <v>133</v>
      </c>
      <c r="S62" s="11">
        <f t="shared" si="41"/>
        <v>0.44932432432432434</v>
      </c>
      <c r="T62" s="1"/>
    </row>
    <row r="63" spans="1:20" x14ac:dyDescent="0.25">
      <c r="A63" s="38" t="s">
        <v>36</v>
      </c>
      <c r="B63" s="35">
        <v>0</v>
      </c>
      <c r="C63" s="11">
        <f t="shared" si="33"/>
        <v>0</v>
      </c>
      <c r="D63" s="35">
        <v>0</v>
      </c>
      <c r="E63" s="11">
        <f t="shared" si="34"/>
        <v>0</v>
      </c>
      <c r="F63" s="35">
        <v>2</v>
      </c>
      <c r="G63" s="11">
        <f t="shared" si="35"/>
        <v>5.7142857142857141E-2</v>
      </c>
      <c r="H63" s="35">
        <v>0</v>
      </c>
      <c r="I63" s="11">
        <f t="shared" si="36"/>
        <v>0</v>
      </c>
      <c r="J63" s="35">
        <v>0</v>
      </c>
      <c r="K63" s="11">
        <f t="shared" si="37"/>
        <v>0</v>
      </c>
      <c r="L63" s="36">
        <v>0</v>
      </c>
      <c r="M63" s="11">
        <f t="shared" si="38"/>
        <v>0</v>
      </c>
      <c r="N63" s="35">
        <v>0</v>
      </c>
      <c r="O63" s="11">
        <f t="shared" si="39"/>
        <v>0</v>
      </c>
      <c r="P63" s="35">
        <v>0</v>
      </c>
      <c r="Q63" s="11">
        <f t="shared" si="40"/>
        <v>0</v>
      </c>
      <c r="R63" s="35">
        <f t="shared" si="42"/>
        <v>2</v>
      </c>
      <c r="S63" s="11">
        <f t="shared" si="41"/>
        <v>6.7567567567567571E-3</v>
      </c>
      <c r="T63" s="1"/>
    </row>
    <row r="64" spans="1:20" x14ac:dyDescent="0.25">
      <c r="A64" s="38" t="s">
        <v>37</v>
      </c>
      <c r="B64" s="35">
        <v>0</v>
      </c>
      <c r="C64" s="11">
        <f t="shared" si="33"/>
        <v>0</v>
      </c>
      <c r="D64" s="35">
        <v>0</v>
      </c>
      <c r="E64" s="11">
        <f t="shared" si="34"/>
        <v>0</v>
      </c>
      <c r="F64" s="35">
        <v>0</v>
      </c>
      <c r="G64" s="11">
        <f t="shared" si="35"/>
        <v>0</v>
      </c>
      <c r="H64" s="35">
        <v>0</v>
      </c>
      <c r="I64" s="11">
        <f t="shared" si="36"/>
        <v>0</v>
      </c>
      <c r="J64" s="35">
        <v>0</v>
      </c>
      <c r="K64" s="11">
        <f t="shared" si="37"/>
        <v>0</v>
      </c>
      <c r="L64" s="36">
        <v>0</v>
      </c>
      <c r="M64" s="11">
        <f t="shared" si="38"/>
        <v>0</v>
      </c>
      <c r="N64" s="35">
        <v>20</v>
      </c>
      <c r="O64" s="11">
        <f t="shared" si="39"/>
        <v>0.68965517241379315</v>
      </c>
      <c r="P64" s="35">
        <v>0</v>
      </c>
      <c r="Q64" s="11">
        <f t="shared" si="40"/>
        <v>0</v>
      </c>
      <c r="R64" s="35">
        <f t="shared" si="42"/>
        <v>20</v>
      </c>
      <c r="S64" s="11">
        <f t="shared" si="41"/>
        <v>6.7567567567567571E-2</v>
      </c>
      <c r="T64" s="1"/>
    </row>
    <row r="65" spans="1:20" x14ac:dyDescent="0.25">
      <c r="A65" s="38" t="s">
        <v>38</v>
      </c>
      <c r="B65" s="35">
        <v>0</v>
      </c>
      <c r="C65" s="11">
        <f t="shared" si="33"/>
        <v>0</v>
      </c>
      <c r="D65" s="35">
        <v>0</v>
      </c>
      <c r="E65" s="11">
        <f t="shared" si="34"/>
        <v>0</v>
      </c>
      <c r="F65" s="35">
        <v>0</v>
      </c>
      <c r="G65" s="11">
        <f t="shared" si="35"/>
        <v>0</v>
      </c>
      <c r="H65" s="35">
        <v>1</v>
      </c>
      <c r="I65" s="11">
        <f t="shared" si="36"/>
        <v>0.02</v>
      </c>
      <c r="J65" s="35">
        <v>0</v>
      </c>
      <c r="K65" s="11">
        <f t="shared" si="37"/>
        <v>0</v>
      </c>
      <c r="L65" s="36">
        <v>0</v>
      </c>
      <c r="M65" s="11">
        <f t="shared" si="38"/>
        <v>0</v>
      </c>
      <c r="N65" s="35">
        <v>0</v>
      </c>
      <c r="O65" s="11">
        <f t="shared" si="39"/>
        <v>0</v>
      </c>
      <c r="P65" s="35">
        <v>0</v>
      </c>
      <c r="Q65" s="11">
        <f t="shared" si="40"/>
        <v>0</v>
      </c>
      <c r="R65" s="35">
        <f t="shared" si="42"/>
        <v>1</v>
      </c>
      <c r="S65" s="11">
        <f t="shared" si="41"/>
        <v>3.3783783783783786E-3</v>
      </c>
      <c r="T65" s="1"/>
    </row>
    <row r="66" spans="1:20" x14ac:dyDescent="0.25">
      <c r="A66" s="38" t="s">
        <v>39</v>
      </c>
      <c r="B66" s="35">
        <v>0</v>
      </c>
      <c r="C66" s="11">
        <f t="shared" si="33"/>
        <v>0</v>
      </c>
      <c r="D66" s="35">
        <v>0</v>
      </c>
      <c r="E66" s="11">
        <f t="shared" si="34"/>
        <v>0</v>
      </c>
      <c r="F66" s="35">
        <v>0</v>
      </c>
      <c r="G66" s="11">
        <f t="shared" si="35"/>
        <v>0</v>
      </c>
      <c r="H66" s="35">
        <v>0</v>
      </c>
      <c r="I66" s="11">
        <f t="shared" si="36"/>
        <v>0</v>
      </c>
      <c r="J66" s="35">
        <v>0</v>
      </c>
      <c r="K66" s="11">
        <f t="shared" si="37"/>
        <v>0</v>
      </c>
      <c r="L66" s="36">
        <v>0</v>
      </c>
      <c r="M66" s="11">
        <f t="shared" si="38"/>
        <v>0</v>
      </c>
      <c r="N66" s="35">
        <v>0</v>
      </c>
      <c r="O66" s="11">
        <f t="shared" si="39"/>
        <v>0</v>
      </c>
      <c r="P66" s="35">
        <v>2</v>
      </c>
      <c r="Q66" s="11">
        <f t="shared" si="40"/>
        <v>0.14285714285714285</v>
      </c>
      <c r="R66" s="35">
        <f t="shared" si="42"/>
        <v>2</v>
      </c>
      <c r="S66" s="11">
        <f t="shared" si="41"/>
        <v>6.7567567567567571E-3</v>
      </c>
      <c r="T66" s="1"/>
    </row>
    <row r="67" spans="1:20" x14ac:dyDescent="0.25">
      <c r="A67" s="38" t="s">
        <v>40</v>
      </c>
      <c r="B67" s="35">
        <v>1</v>
      </c>
      <c r="C67" s="11">
        <f t="shared" si="33"/>
        <v>3.7037037037037035E-2</v>
      </c>
      <c r="D67" s="35">
        <v>0</v>
      </c>
      <c r="E67" s="11">
        <f t="shared" si="34"/>
        <v>0</v>
      </c>
      <c r="F67" s="35">
        <v>0</v>
      </c>
      <c r="G67" s="11">
        <f t="shared" si="35"/>
        <v>0</v>
      </c>
      <c r="H67" s="35">
        <v>0</v>
      </c>
      <c r="I67" s="11">
        <f t="shared" si="36"/>
        <v>0</v>
      </c>
      <c r="J67" s="35">
        <v>0</v>
      </c>
      <c r="K67" s="11">
        <f t="shared" si="37"/>
        <v>0</v>
      </c>
      <c r="L67" s="36">
        <v>0</v>
      </c>
      <c r="M67" s="11">
        <f t="shared" si="38"/>
        <v>0</v>
      </c>
      <c r="N67" s="35">
        <v>0</v>
      </c>
      <c r="O67" s="11">
        <f t="shared" si="39"/>
        <v>0</v>
      </c>
      <c r="P67" s="35">
        <v>0</v>
      </c>
      <c r="Q67" s="11">
        <f t="shared" si="40"/>
        <v>0</v>
      </c>
      <c r="R67" s="35">
        <f t="shared" si="42"/>
        <v>1</v>
      </c>
      <c r="S67" s="11">
        <f t="shared" si="41"/>
        <v>3.3783783783783786E-3</v>
      </c>
      <c r="T67" s="1"/>
    </row>
    <row r="68" spans="1:20" x14ac:dyDescent="0.25">
      <c r="A68" s="38" t="s">
        <v>41</v>
      </c>
      <c r="B68" s="35">
        <v>0</v>
      </c>
      <c r="C68" s="11">
        <f t="shared" si="33"/>
        <v>0</v>
      </c>
      <c r="D68" s="35">
        <v>0</v>
      </c>
      <c r="E68" s="11">
        <f t="shared" si="34"/>
        <v>0</v>
      </c>
      <c r="F68" s="35">
        <v>0</v>
      </c>
      <c r="G68" s="11">
        <f t="shared" si="35"/>
        <v>0</v>
      </c>
      <c r="H68" s="35">
        <v>0</v>
      </c>
      <c r="I68" s="11">
        <f t="shared" si="36"/>
        <v>0</v>
      </c>
      <c r="J68" s="35">
        <v>0</v>
      </c>
      <c r="K68" s="11">
        <f t="shared" si="37"/>
        <v>0</v>
      </c>
      <c r="L68" s="36">
        <v>0</v>
      </c>
      <c r="M68" s="11">
        <f t="shared" si="38"/>
        <v>0</v>
      </c>
      <c r="N68" s="35">
        <v>0</v>
      </c>
      <c r="O68" s="11">
        <f t="shared" si="39"/>
        <v>0</v>
      </c>
      <c r="P68" s="35">
        <v>0</v>
      </c>
      <c r="Q68" s="11">
        <f t="shared" si="40"/>
        <v>0</v>
      </c>
      <c r="R68" s="35">
        <f>B68+D68+F68+H68+J68+L68+N68+P68</f>
        <v>0</v>
      </c>
      <c r="S68" s="11">
        <f t="shared" si="41"/>
        <v>0</v>
      </c>
      <c r="T68" s="1"/>
    </row>
    <row r="69" spans="1:20" x14ac:dyDescent="0.25">
      <c r="A69" s="38" t="s">
        <v>42</v>
      </c>
      <c r="B69" s="35">
        <v>0</v>
      </c>
      <c r="C69" s="11">
        <f t="shared" si="33"/>
        <v>0</v>
      </c>
      <c r="D69" s="35">
        <v>0</v>
      </c>
      <c r="E69" s="11">
        <f t="shared" si="34"/>
        <v>0</v>
      </c>
      <c r="F69" s="35">
        <v>0</v>
      </c>
      <c r="G69" s="11">
        <f t="shared" si="35"/>
        <v>0</v>
      </c>
      <c r="H69" s="35">
        <v>0</v>
      </c>
      <c r="I69" s="11">
        <f t="shared" si="36"/>
        <v>0</v>
      </c>
      <c r="J69" s="35">
        <v>0</v>
      </c>
      <c r="K69" s="11">
        <f t="shared" si="37"/>
        <v>0</v>
      </c>
      <c r="L69" s="36">
        <v>0</v>
      </c>
      <c r="M69" s="11">
        <f t="shared" si="38"/>
        <v>0</v>
      </c>
      <c r="N69" s="35">
        <v>0</v>
      </c>
      <c r="O69" s="11">
        <f t="shared" si="39"/>
        <v>0</v>
      </c>
      <c r="P69" s="35">
        <v>0</v>
      </c>
      <c r="Q69" s="11">
        <f t="shared" si="40"/>
        <v>0</v>
      </c>
      <c r="R69" s="35">
        <f>B69+D69+F69+H69+J69+L69+N69+P69</f>
        <v>0</v>
      </c>
      <c r="S69" s="11">
        <f t="shared" si="41"/>
        <v>0</v>
      </c>
      <c r="T69" s="1"/>
    </row>
    <row r="70" spans="1:20" x14ac:dyDescent="0.25">
      <c r="A70" s="38" t="s">
        <v>43</v>
      </c>
      <c r="B70" s="35">
        <v>0</v>
      </c>
      <c r="C70" s="11">
        <f t="shared" si="33"/>
        <v>0</v>
      </c>
      <c r="D70" s="35">
        <v>0</v>
      </c>
      <c r="E70" s="11">
        <f t="shared" si="34"/>
        <v>0</v>
      </c>
      <c r="F70" s="35">
        <v>0</v>
      </c>
      <c r="G70" s="11">
        <f t="shared" si="35"/>
        <v>0</v>
      </c>
      <c r="H70" s="35">
        <v>0</v>
      </c>
      <c r="I70" s="11">
        <f t="shared" si="36"/>
        <v>0</v>
      </c>
      <c r="J70" s="35">
        <v>0</v>
      </c>
      <c r="K70" s="11">
        <f t="shared" si="37"/>
        <v>0</v>
      </c>
      <c r="L70" s="36">
        <v>0</v>
      </c>
      <c r="M70" s="11">
        <f t="shared" si="38"/>
        <v>0</v>
      </c>
      <c r="N70" s="35">
        <v>0</v>
      </c>
      <c r="O70" s="11">
        <f t="shared" si="39"/>
        <v>0</v>
      </c>
      <c r="P70" s="35">
        <v>10</v>
      </c>
      <c r="Q70" s="11">
        <f t="shared" si="40"/>
        <v>0.7142857142857143</v>
      </c>
      <c r="R70" s="35">
        <f>B70+D70+F70+H70+J70+L70+N70+P70</f>
        <v>10</v>
      </c>
      <c r="S70" s="11">
        <f t="shared" si="41"/>
        <v>3.3783783783783786E-2</v>
      </c>
      <c r="T70" s="1"/>
    </row>
    <row r="71" spans="1:20" x14ac:dyDescent="0.25">
      <c r="A71" s="38" t="s">
        <v>44</v>
      </c>
      <c r="B71" s="35">
        <v>0</v>
      </c>
      <c r="C71" s="11">
        <f t="shared" si="33"/>
        <v>0</v>
      </c>
      <c r="D71" s="35">
        <v>1</v>
      </c>
      <c r="E71" s="11">
        <f t="shared" si="34"/>
        <v>2.3809523809523808E-2</v>
      </c>
      <c r="F71" s="35">
        <v>0</v>
      </c>
      <c r="G71" s="11">
        <f t="shared" si="35"/>
        <v>0</v>
      </c>
      <c r="H71" s="35">
        <v>1</v>
      </c>
      <c r="I71" s="11">
        <f t="shared" si="36"/>
        <v>0.02</v>
      </c>
      <c r="J71" s="35">
        <v>1</v>
      </c>
      <c r="K71" s="11">
        <f t="shared" si="37"/>
        <v>2.6315789473684209E-2</v>
      </c>
      <c r="L71" s="36">
        <v>0</v>
      </c>
      <c r="M71" s="11">
        <f t="shared" si="38"/>
        <v>0</v>
      </c>
      <c r="N71" s="35">
        <v>0</v>
      </c>
      <c r="O71" s="11">
        <f t="shared" si="39"/>
        <v>0</v>
      </c>
      <c r="P71" s="35">
        <v>0</v>
      </c>
      <c r="Q71" s="11">
        <f t="shared" si="40"/>
        <v>0</v>
      </c>
      <c r="R71" s="35">
        <f>B71+D71+F71+H71+J71+L71+N71+P71</f>
        <v>3</v>
      </c>
      <c r="S71" s="11">
        <f t="shared" si="41"/>
        <v>1.0135135135135136E-2</v>
      </c>
      <c r="T71" s="1"/>
    </row>
    <row r="72" spans="1:20" x14ac:dyDescent="0.25">
      <c r="A72" s="38" t="s">
        <v>45</v>
      </c>
      <c r="B72" s="35">
        <v>0</v>
      </c>
      <c r="C72" s="11">
        <f t="shared" si="33"/>
        <v>0</v>
      </c>
      <c r="D72" s="35">
        <v>0</v>
      </c>
      <c r="E72" s="11">
        <f t="shared" si="34"/>
        <v>0</v>
      </c>
      <c r="F72" s="35">
        <v>0</v>
      </c>
      <c r="G72" s="11">
        <f t="shared" si="35"/>
        <v>0</v>
      </c>
      <c r="H72" s="35">
        <v>0</v>
      </c>
      <c r="I72" s="11">
        <f t="shared" si="36"/>
        <v>0</v>
      </c>
      <c r="J72" s="35">
        <v>0</v>
      </c>
      <c r="K72" s="11">
        <f t="shared" si="37"/>
        <v>0</v>
      </c>
      <c r="L72" s="35">
        <v>0</v>
      </c>
      <c r="M72" s="11">
        <f t="shared" si="38"/>
        <v>0</v>
      </c>
      <c r="N72" s="35">
        <v>2</v>
      </c>
      <c r="O72" s="11">
        <f t="shared" si="39"/>
        <v>6.8965517241379309E-2</v>
      </c>
      <c r="P72" s="35">
        <v>0</v>
      </c>
      <c r="Q72" s="11">
        <f t="shared" si="40"/>
        <v>0</v>
      </c>
      <c r="R72" s="35">
        <f t="shared" si="42"/>
        <v>2</v>
      </c>
      <c r="S72" s="11">
        <f t="shared" si="41"/>
        <v>6.7567567567567571E-3</v>
      </c>
      <c r="T72" s="1"/>
    </row>
    <row r="73" spans="1:20" x14ac:dyDescent="0.25">
      <c r="A73" s="38" t="s">
        <v>46</v>
      </c>
      <c r="B73" s="35">
        <v>0</v>
      </c>
      <c r="C73" s="11">
        <f t="shared" si="33"/>
        <v>0</v>
      </c>
      <c r="D73" s="35">
        <v>0</v>
      </c>
      <c r="E73" s="11">
        <f t="shared" si="34"/>
        <v>0</v>
      </c>
      <c r="F73" s="35">
        <v>0</v>
      </c>
      <c r="G73" s="11">
        <f t="shared" si="35"/>
        <v>0</v>
      </c>
      <c r="H73" s="35">
        <v>0</v>
      </c>
      <c r="I73" s="11">
        <f t="shared" si="36"/>
        <v>0</v>
      </c>
      <c r="J73" s="35">
        <v>0</v>
      </c>
      <c r="K73" s="11">
        <f t="shared" si="37"/>
        <v>0</v>
      </c>
      <c r="L73" s="36">
        <v>0</v>
      </c>
      <c r="M73" s="11">
        <f t="shared" si="38"/>
        <v>0</v>
      </c>
      <c r="N73" s="35">
        <v>1</v>
      </c>
      <c r="O73" s="11">
        <f t="shared" si="39"/>
        <v>3.4482758620689655E-2</v>
      </c>
      <c r="P73" s="35">
        <v>0</v>
      </c>
      <c r="Q73" s="11">
        <f t="shared" si="40"/>
        <v>0</v>
      </c>
      <c r="R73" s="35">
        <f t="shared" ref="R73:R78" si="43">B73+D73+F73+H73+J73+L73+N73+P73</f>
        <v>1</v>
      </c>
      <c r="S73" s="11">
        <f t="shared" si="41"/>
        <v>3.3783783783783786E-3</v>
      </c>
      <c r="T73" s="1"/>
    </row>
    <row r="74" spans="1:20" x14ac:dyDescent="0.25">
      <c r="A74" s="38" t="s">
        <v>47</v>
      </c>
      <c r="B74" s="35">
        <v>0</v>
      </c>
      <c r="C74" s="11">
        <f t="shared" si="33"/>
        <v>0</v>
      </c>
      <c r="D74" s="35">
        <v>0</v>
      </c>
      <c r="E74" s="11">
        <f t="shared" si="34"/>
        <v>0</v>
      </c>
      <c r="F74" s="35">
        <v>0</v>
      </c>
      <c r="G74" s="11">
        <f t="shared" si="35"/>
        <v>0</v>
      </c>
      <c r="H74" s="35">
        <v>0</v>
      </c>
      <c r="I74" s="11">
        <f t="shared" si="36"/>
        <v>0</v>
      </c>
      <c r="J74" s="35">
        <v>0</v>
      </c>
      <c r="K74" s="11">
        <f t="shared" si="37"/>
        <v>0</v>
      </c>
      <c r="L74" s="36">
        <v>0</v>
      </c>
      <c r="M74" s="11">
        <f t="shared" si="38"/>
        <v>0</v>
      </c>
      <c r="N74" s="35">
        <v>0</v>
      </c>
      <c r="O74" s="11">
        <f t="shared" si="39"/>
        <v>0</v>
      </c>
      <c r="P74" s="35">
        <v>0</v>
      </c>
      <c r="Q74" s="11">
        <f t="shared" si="40"/>
        <v>0</v>
      </c>
      <c r="R74" s="35">
        <f t="shared" si="43"/>
        <v>0</v>
      </c>
      <c r="S74" s="11">
        <f t="shared" si="41"/>
        <v>0</v>
      </c>
      <c r="T74" s="1"/>
    </row>
    <row r="75" spans="1:20" x14ac:dyDescent="0.25">
      <c r="A75" s="38" t="s">
        <v>48</v>
      </c>
      <c r="B75" s="35">
        <v>0</v>
      </c>
      <c r="C75" s="11">
        <f t="shared" si="33"/>
        <v>0</v>
      </c>
      <c r="D75" s="35">
        <v>0</v>
      </c>
      <c r="E75" s="11">
        <f t="shared" si="34"/>
        <v>0</v>
      </c>
      <c r="F75" s="35">
        <v>0</v>
      </c>
      <c r="G75" s="11">
        <f t="shared" si="35"/>
        <v>0</v>
      </c>
      <c r="H75" s="35">
        <v>0</v>
      </c>
      <c r="I75" s="11">
        <f t="shared" si="36"/>
        <v>0</v>
      </c>
      <c r="J75" s="35">
        <v>0</v>
      </c>
      <c r="K75" s="11">
        <f t="shared" si="37"/>
        <v>0</v>
      </c>
      <c r="L75" s="36">
        <v>0</v>
      </c>
      <c r="M75" s="11">
        <f t="shared" si="38"/>
        <v>0</v>
      </c>
      <c r="N75" s="35">
        <v>0</v>
      </c>
      <c r="O75" s="11">
        <f t="shared" si="39"/>
        <v>0</v>
      </c>
      <c r="P75" s="35">
        <v>0</v>
      </c>
      <c r="Q75" s="11">
        <f t="shared" si="40"/>
        <v>0</v>
      </c>
      <c r="R75" s="35">
        <f t="shared" si="43"/>
        <v>0</v>
      </c>
      <c r="S75" s="11">
        <f t="shared" si="41"/>
        <v>0</v>
      </c>
      <c r="T75" s="1"/>
    </row>
    <row r="76" spans="1:20" x14ac:dyDescent="0.25">
      <c r="A76" s="38" t="s">
        <v>49</v>
      </c>
      <c r="B76" s="35">
        <v>0</v>
      </c>
      <c r="C76" s="11">
        <f t="shared" si="33"/>
        <v>0</v>
      </c>
      <c r="D76" s="35">
        <v>0</v>
      </c>
      <c r="E76" s="11">
        <f t="shared" si="34"/>
        <v>0</v>
      </c>
      <c r="F76" s="35">
        <v>0</v>
      </c>
      <c r="G76" s="11">
        <f t="shared" si="35"/>
        <v>0</v>
      </c>
      <c r="H76" s="35">
        <v>0</v>
      </c>
      <c r="I76" s="11">
        <f t="shared" si="36"/>
        <v>0</v>
      </c>
      <c r="J76" s="35">
        <v>0</v>
      </c>
      <c r="K76" s="11">
        <f t="shared" si="37"/>
        <v>0</v>
      </c>
      <c r="L76" s="36">
        <v>0</v>
      </c>
      <c r="M76" s="11">
        <f t="shared" si="38"/>
        <v>0</v>
      </c>
      <c r="N76" s="35">
        <v>0</v>
      </c>
      <c r="O76" s="11">
        <f t="shared" si="39"/>
        <v>0</v>
      </c>
      <c r="P76" s="35">
        <v>0</v>
      </c>
      <c r="Q76" s="11">
        <f t="shared" si="40"/>
        <v>0</v>
      </c>
      <c r="R76" s="35">
        <f t="shared" si="43"/>
        <v>0</v>
      </c>
      <c r="S76" s="11">
        <f t="shared" si="41"/>
        <v>0</v>
      </c>
      <c r="T76" s="1"/>
    </row>
    <row r="77" spans="1:20" x14ac:dyDescent="0.25">
      <c r="A77" s="38" t="s">
        <v>50</v>
      </c>
      <c r="B77" s="35">
        <v>1</v>
      </c>
      <c r="C77" s="11">
        <f t="shared" si="33"/>
        <v>3.7037037037037035E-2</v>
      </c>
      <c r="D77" s="35">
        <v>0</v>
      </c>
      <c r="E77" s="11">
        <f t="shared" si="34"/>
        <v>0</v>
      </c>
      <c r="F77" s="35">
        <v>0</v>
      </c>
      <c r="G77" s="11">
        <f t="shared" si="35"/>
        <v>0</v>
      </c>
      <c r="H77" s="35">
        <v>0</v>
      </c>
      <c r="I77" s="11">
        <f t="shared" si="36"/>
        <v>0</v>
      </c>
      <c r="J77" s="35">
        <v>0</v>
      </c>
      <c r="K77" s="11">
        <f t="shared" si="37"/>
        <v>0</v>
      </c>
      <c r="L77" s="36">
        <v>0</v>
      </c>
      <c r="M77" s="11">
        <f t="shared" si="38"/>
        <v>0</v>
      </c>
      <c r="N77" s="35">
        <v>0</v>
      </c>
      <c r="O77" s="11">
        <f t="shared" si="39"/>
        <v>0</v>
      </c>
      <c r="P77" s="35">
        <v>0</v>
      </c>
      <c r="Q77" s="11">
        <f t="shared" si="40"/>
        <v>0</v>
      </c>
      <c r="R77" s="35">
        <f t="shared" si="43"/>
        <v>1</v>
      </c>
      <c r="S77" s="11">
        <f t="shared" si="41"/>
        <v>3.3783783783783786E-3</v>
      </c>
      <c r="T77" s="1"/>
    </row>
    <row r="78" spans="1:20" x14ac:dyDescent="0.25">
      <c r="A78" s="38" t="s">
        <v>51</v>
      </c>
      <c r="B78" s="35">
        <v>0</v>
      </c>
      <c r="C78" s="11">
        <f t="shared" si="33"/>
        <v>0</v>
      </c>
      <c r="D78" s="35">
        <v>0</v>
      </c>
      <c r="E78" s="11">
        <f t="shared" si="34"/>
        <v>0</v>
      </c>
      <c r="F78" s="35">
        <v>0</v>
      </c>
      <c r="G78" s="11">
        <f t="shared" si="35"/>
        <v>0</v>
      </c>
      <c r="H78" s="35">
        <v>0</v>
      </c>
      <c r="I78" s="11">
        <f t="shared" si="36"/>
        <v>0</v>
      </c>
      <c r="J78" s="35">
        <v>0</v>
      </c>
      <c r="K78" s="11">
        <f t="shared" si="37"/>
        <v>0</v>
      </c>
      <c r="L78" s="36">
        <v>0</v>
      </c>
      <c r="M78" s="11">
        <f t="shared" si="38"/>
        <v>0</v>
      </c>
      <c r="N78" s="35">
        <v>0</v>
      </c>
      <c r="O78" s="11">
        <f t="shared" si="39"/>
        <v>0</v>
      </c>
      <c r="P78" s="35">
        <v>0</v>
      </c>
      <c r="Q78" s="11">
        <f t="shared" si="40"/>
        <v>0</v>
      </c>
      <c r="R78" s="35">
        <f t="shared" si="43"/>
        <v>0</v>
      </c>
      <c r="S78" s="11">
        <f t="shared" si="41"/>
        <v>0</v>
      </c>
      <c r="T78" s="1"/>
    </row>
    <row r="79" spans="1:20" x14ac:dyDescent="0.25">
      <c r="A79" s="38" t="s">
        <v>52</v>
      </c>
      <c r="B79" s="35">
        <v>0</v>
      </c>
      <c r="C79" s="11">
        <f t="shared" si="33"/>
        <v>0</v>
      </c>
      <c r="D79" s="35">
        <v>0</v>
      </c>
      <c r="E79" s="11">
        <f t="shared" si="34"/>
        <v>0</v>
      </c>
      <c r="F79" s="35">
        <v>0</v>
      </c>
      <c r="G79" s="11">
        <f t="shared" si="35"/>
        <v>0</v>
      </c>
      <c r="H79" s="35">
        <v>0</v>
      </c>
      <c r="I79" s="11">
        <f t="shared" si="36"/>
        <v>0</v>
      </c>
      <c r="J79" s="35">
        <v>0</v>
      </c>
      <c r="K79" s="11">
        <f t="shared" si="37"/>
        <v>0</v>
      </c>
      <c r="L79" s="36">
        <v>0</v>
      </c>
      <c r="M79" s="11">
        <f t="shared" si="38"/>
        <v>0</v>
      </c>
      <c r="N79" s="35">
        <v>6</v>
      </c>
      <c r="O79" s="11">
        <f t="shared" si="39"/>
        <v>0.20689655172413793</v>
      </c>
      <c r="P79" s="35">
        <v>0</v>
      </c>
      <c r="Q79" s="11">
        <f t="shared" si="40"/>
        <v>0</v>
      </c>
      <c r="R79" s="35">
        <f t="shared" si="42"/>
        <v>6</v>
      </c>
      <c r="S79" s="11">
        <f t="shared" si="41"/>
        <v>2.0270270270270271E-2</v>
      </c>
      <c r="T79" s="1"/>
    </row>
    <row r="80" spans="1:20" x14ac:dyDescent="0.25">
      <c r="A80" s="38" t="s">
        <v>53</v>
      </c>
      <c r="B80" s="35">
        <v>0</v>
      </c>
      <c r="C80" s="11">
        <f t="shared" si="33"/>
        <v>0</v>
      </c>
      <c r="D80" s="35">
        <v>4</v>
      </c>
      <c r="E80" s="11">
        <f t="shared" si="34"/>
        <v>9.5238095238095233E-2</v>
      </c>
      <c r="F80" s="35">
        <v>5</v>
      </c>
      <c r="G80" s="11">
        <f t="shared" si="35"/>
        <v>0.14285714285714285</v>
      </c>
      <c r="H80" s="35">
        <v>0</v>
      </c>
      <c r="I80" s="11">
        <f t="shared" si="36"/>
        <v>0</v>
      </c>
      <c r="J80" s="35">
        <v>0</v>
      </c>
      <c r="K80" s="11">
        <f t="shared" si="37"/>
        <v>0</v>
      </c>
      <c r="L80" s="36">
        <v>0</v>
      </c>
      <c r="M80" s="11">
        <f t="shared" si="38"/>
        <v>0</v>
      </c>
      <c r="N80" s="35">
        <v>0</v>
      </c>
      <c r="O80" s="11">
        <f t="shared" si="39"/>
        <v>0</v>
      </c>
      <c r="P80" s="35">
        <v>0</v>
      </c>
      <c r="Q80" s="11">
        <f t="shared" si="40"/>
        <v>0</v>
      </c>
      <c r="R80" s="35">
        <f t="shared" si="42"/>
        <v>9</v>
      </c>
      <c r="S80" s="11">
        <f t="shared" si="41"/>
        <v>3.0405405405405407E-2</v>
      </c>
      <c r="T80" s="1"/>
    </row>
    <row r="81" spans="1:20" x14ac:dyDescent="0.25">
      <c r="A81" s="38" t="s">
        <v>54</v>
      </c>
      <c r="B81" s="35">
        <v>0</v>
      </c>
      <c r="C81" s="11">
        <f t="shared" si="33"/>
        <v>0</v>
      </c>
      <c r="D81" s="35">
        <v>1</v>
      </c>
      <c r="E81" s="11">
        <f t="shared" si="34"/>
        <v>2.3809523809523808E-2</v>
      </c>
      <c r="F81" s="35">
        <v>0</v>
      </c>
      <c r="G81" s="11">
        <f t="shared" si="35"/>
        <v>0</v>
      </c>
      <c r="H81" s="35">
        <v>0</v>
      </c>
      <c r="I81" s="11">
        <f t="shared" si="36"/>
        <v>0</v>
      </c>
      <c r="J81" s="35">
        <v>0</v>
      </c>
      <c r="K81" s="11">
        <f t="shared" si="37"/>
        <v>0</v>
      </c>
      <c r="L81" s="36">
        <v>0</v>
      </c>
      <c r="M81" s="11">
        <f t="shared" si="38"/>
        <v>0</v>
      </c>
      <c r="N81" s="35">
        <v>0</v>
      </c>
      <c r="O81" s="11">
        <f t="shared" si="39"/>
        <v>0</v>
      </c>
      <c r="P81" s="35">
        <v>0</v>
      </c>
      <c r="Q81" s="11">
        <f t="shared" si="40"/>
        <v>0</v>
      </c>
      <c r="R81" s="35">
        <f t="shared" si="42"/>
        <v>1</v>
      </c>
      <c r="S81" s="11">
        <f t="shared" si="41"/>
        <v>3.3783783783783786E-3</v>
      </c>
      <c r="T81" s="1"/>
    </row>
    <row r="82" spans="1:20" x14ac:dyDescent="0.25">
      <c r="A82" s="38" t="s">
        <v>55</v>
      </c>
      <c r="B82" s="35">
        <v>3</v>
      </c>
      <c r="C82" s="11">
        <f t="shared" si="33"/>
        <v>0.1111111111111111</v>
      </c>
      <c r="D82" s="35">
        <v>0</v>
      </c>
      <c r="E82" s="11">
        <f t="shared" si="34"/>
        <v>0</v>
      </c>
      <c r="F82" s="35">
        <v>0</v>
      </c>
      <c r="G82" s="11">
        <f t="shared" si="35"/>
        <v>0</v>
      </c>
      <c r="H82" s="35">
        <v>0</v>
      </c>
      <c r="I82" s="11">
        <f t="shared" si="36"/>
        <v>0</v>
      </c>
      <c r="J82" s="35">
        <v>0</v>
      </c>
      <c r="K82" s="11">
        <f t="shared" si="37"/>
        <v>0</v>
      </c>
      <c r="L82" s="36">
        <v>0</v>
      </c>
      <c r="M82" s="11">
        <f t="shared" si="38"/>
        <v>0</v>
      </c>
      <c r="N82" s="35">
        <v>0</v>
      </c>
      <c r="O82" s="11">
        <f t="shared" si="39"/>
        <v>0</v>
      </c>
      <c r="P82" s="35">
        <v>2</v>
      </c>
      <c r="Q82" s="11">
        <f t="shared" si="40"/>
        <v>0.14285714285714285</v>
      </c>
      <c r="R82" s="35">
        <f t="shared" si="42"/>
        <v>5</v>
      </c>
      <c r="S82" s="11">
        <f t="shared" si="41"/>
        <v>1.6891891891891893E-2</v>
      </c>
      <c r="T82" s="1"/>
    </row>
    <row r="83" spans="1:20" x14ac:dyDescent="0.25">
      <c r="A83" s="38" t="s">
        <v>56</v>
      </c>
      <c r="B83" s="35">
        <v>0</v>
      </c>
      <c r="C83" s="11">
        <f t="shared" si="33"/>
        <v>0</v>
      </c>
      <c r="D83" s="35">
        <v>0</v>
      </c>
      <c r="E83" s="11">
        <f t="shared" si="34"/>
        <v>0</v>
      </c>
      <c r="F83" s="35">
        <v>0</v>
      </c>
      <c r="G83" s="11">
        <f t="shared" si="35"/>
        <v>0</v>
      </c>
      <c r="H83" s="35">
        <v>0</v>
      </c>
      <c r="I83" s="11">
        <f t="shared" si="36"/>
        <v>0</v>
      </c>
      <c r="J83" s="35">
        <v>0</v>
      </c>
      <c r="K83" s="11">
        <f t="shared" si="37"/>
        <v>0</v>
      </c>
      <c r="L83" s="36">
        <v>0</v>
      </c>
      <c r="M83" s="11">
        <f t="shared" si="38"/>
        <v>0</v>
      </c>
      <c r="N83" s="35">
        <v>0</v>
      </c>
      <c r="O83" s="11">
        <f t="shared" si="39"/>
        <v>0</v>
      </c>
      <c r="P83" s="35">
        <v>0</v>
      </c>
      <c r="Q83" s="11">
        <f t="shared" si="40"/>
        <v>0</v>
      </c>
      <c r="R83" s="35">
        <f t="shared" si="42"/>
        <v>0</v>
      </c>
      <c r="S83" s="11">
        <f t="shared" si="41"/>
        <v>0</v>
      </c>
      <c r="T83" s="1"/>
    </row>
    <row r="84" spans="1:20" x14ac:dyDescent="0.25">
      <c r="A84" s="38" t="s">
        <v>57</v>
      </c>
      <c r="B84" s="35">
        <v>0</v>
      </c>
      <c r="C84" s="11">
        <f t="shared" si="33"/>
        <v>0</v>
      </c>
      <c r="D84" s="35">
        <v>0</v>
      </c>
      <c r="E84" s="11">
        <f t="shared" si="34"/>
        <v>0</v>
      </c>
      <c r="F84" s="35">
        <v>0</v>
      </c>
      <c r="G84" s="11">
        <f t="shared" si="35"/>
        <v>0</v>
      </c>
      <c r="H84" s="35">
        <v>0</v>
      </c>
      <c r="I84" s="11">
        <f t="shared" si="36"/>
        <v>0</v>
      </c>
      <c r="J84" s="35">
        <v>37</v>
      </c>
      <c r="K84" s="11">
        <f t="shared" si="37"/>
        <v>0.97368421052631582</v>
      </c>
      <c r="L84" s="36">
        <v>0</v>
      </c>
      <c r="M84" s="11">
        <f t="shared" si="38"/>
        <v>0</v>
      </c>
      <c r="N84" s="35">
        <v>0</v>
      </c>
      <c r="O84" s="11">
        <f t="shared" si="39"/>
        <v>0</v>
      </c>
      <c r="P84" s="35">
        <v>0</v>
      </c>
      <c r="Q84" s="11">
        <f t="shared" si="40"/>
        <v>0</v>
      </c>
      <c r="R84" s="35">
        <f t="shared" si="42"/>
        <v>37</v>
      </c>
      <c r="S84" s="11">
        <f t="shared" si="41"/>
        <v>0.125</v>
      </c>
      <c r="T84" s="1"/>
    </row>
    <row r="85" spans="1:20" x14ac:dyDescent="0.25">
      <c r="A85" s="38" t="s">
        <v>58</v>
      </c>
      <c r="B85" s="35">
        <v>0</v>
      </c>
      <c r="C85" s="11">
        <f t="shared" si="33"/>
        <v>0</v>
      </c>
      <c r="D85" s="35">
        <v>0</v>
      </c>
      <c r="E85" s="11">
        <f t="shared" si="34"/>
        <v>0</v>
      </c>
      <c r="F85" s="35">
        <v>0</v>
      </c>
      <c r="G85" s="11">
        <f t="shared" si="35"/>
        <v>0</v>
      </c>
      <c r="H85" s="35">
        <v>0</v>
      </c>
      <c r="I85" s="11">
        <f t="shared" si="36"/>
        <v>0</v>
      </c>
      <c r="J85" s="35">
        <v>0</v>
      </c>
      <c r="K85" s="11">
        <f t="shared" si="37"/>
        <v>0</v>
      </c>
      <c r="L85" s="36">
        <v>0</v>
      </c>
      <c r="M85" s="11">
        <f t="shared" si="38"/>
        <v>0</v>
      </c>
      <c r="N85" s="35">
        <v>0</v>
      </c>
      <c r="O85" s="11">
        <f t="shared" si="39"/>
        <v>0</v>
      </c>
      <c r="P85" s="35">
        <v>0</v>
      </c>
      <c r="Q85" s="11">
        <f t="shared" si="40"/>
        <v>0</v>
      </c>
      <c r="R85" s="35">
        <f t="shared" si="42"/>
        <v>0</v>
      </c>
      <c r="S85" s="11">
        <f t="shared" si="41"/>
        <v>0</v>
      </c>
      <c r="T85" s="1"/>
    </row>
    <row r="86" spans="1:20" x14ac:dyDescent="0.25">
      <c r="A86" s="38" t="s">
        <v>59</v>
      </c>
      <c r="B86" s="35">
        <v>0</v>
      </c>
      <c r="C86" s="11">
        <f t="shared" si="33"/>
        <v>0</v>
      </c>
      <c r="D86" s="35">
        <v>0</v>
      </c>
      <c r="E86" s="11">
        <f t="shared" si="34"/>
        <v>0</v>
      </c>
      <c r="F86" s="35">
        <v>0</v>
      </c>
      <c r="G86" s="11">
        <f t="shared" si="35"/>
        <v>0</v>
      </c>
      <c r="H86" s="35">
        <v>0</v>
      </c>
      <c r="I86" s="11">
        <f t="shared" si="36"/>
        <v>0</v>
      </c>
      <c r="J86" s="35">
        <v>0</v>
      </c>
      <c r="K86" s="11">
        <f t="shared" si="37"/>
        <v>0</v>
      </c>
      <c r="L86" s="36">
        <v>0</v>
      </c>
      <c r="M86" s="11">
        <f t="shared" si="38"/>
        <v>0</v>
      </c>
      <c r="N86" s="35">
        <v>0</v>
      </c>
      <c r="O86" s="11">
        <f t="shared" si="39"/>
        <v>0</v>
      </c>
      <c r="P86" s="35">
        <v>0</v>
      </c>
      <c r="Q86" s="11">
        <f t="shared" si="40"/>
        <v>0</v>
      </c>
      <c r="R86" s="35">
        <f t="shared" si="42"/>
        <v>0</v>
      </c>
      <c r="S86" s="11">
        <f t="shared" si="41"/>
        <v>0</v>
      </c>
      <c r="T86" s="1"/>
    </row>
    <row r="87" spans="1:20" x14ac:dyDescent="0.25">
      <c r="A87" s="38" t="s">
        <v>60</v>
      </c>
      <c r="B87" s="35">
        <v>0</v>
      </c>
      <c r="C87" s="11">
        <f t="shared" si="33"/>
        <v>0</v>
      </c>
      <c r="D87" s="35">
        <v>0</v>
      </c>
      <c r="E87" s="11">
        <f t="shared" si="34"/>
        <v>0</v>
      </c>
      <c r="F87" s="35">
        <v>0</v>
      </c>
      <c r="G87" s="11">
        <f t="shared" si="35"/>
        <v>0</v>
      </c>
      <c r="H87" s="35">
        <v>0</v>
      </c>
      <c r="I87" s="11">
        <f t="shared" si="36"/>
        <v>0</v>
      </c>
      <c r="J87" s="35">
        <v>0</v>
      </c>
      <c r="K87" s="11">
        <f t="shared" si="37"/>
        <v>0</v>
      </c>
      <c r="L87" s="36">
        <v>0</v>
      </c>
      <c r="M87" s="11">
        <f t="shared" si="38"/>
        <v>0</v>
      </c>
      <c r="N87" s="35">
        <v>0</v>
      </c>
      <c r="O87" s="11">
        <f t="shared" si="39"/>
        <v>0</v>
      </c>
      <c r="P87" s="35">
        <v>0</v>
      </c>
      <c r="Q87" s="11">
        <f t="shared" si="40"/>
        <v>0</v>
      </c>
      <c r="R87" s="35">
        <f t="shared" si="42"/>
        <v>0</v>
      </c>
      <c r="S87" s="11">
        <f t="shared" si="41"/>
        <v>0</v>
      </c>
      <c r="T87" s="1"/>
    </row>
    <row r="88" spans="1:20" x14ac:dyDescent="0.25">
      <c r="A88" s="38" t="s">
        <v>61</v>
      </c>
      <c r="B88" s="35">
        <v>0</v>
      </c>
      <c r="C88" s="11">
        <f t="shared" si="33"/>
        <v>0</v>
      </c>
      <c r="D88" s="35">
        <v>0</v>
      </c>
      <c r="E88" s="11">
        <f t="shared" si="34"/>
        <v>0</v>
      </c>
      <c r="F88" s="35">
        <v>0</v>
      </c>
      <c r="G88" s="11">
        <f t="shared" si="35"/>
        <v>0</v>
      </c>
      <c r="H88" s="35">
        <v>1</v>
      </c>
      <c r="I88" s="11">
        <f t="shared" si="36"/>
        <v>0.02</v>
      </c>
      <c r="J88" s="35">
        <v>0</v>
      </c>
      <c r="K88" s="11">
        <f t="shared" si="37"/>
        <v>0</v>
      </c>
      <c r="L88" s="36">
        <v>0</v>
      </c>
      <c r="M88" s="11">
        <f t="shared" si="38"/>
        <v>0</v>
      </c>
      <c r="N88" s="35">
        <v>0</v>
      </c>
      <c r="O88" s="11">
        <f t="shared" si="39"/>
        <v>0</v>
      </c>
      <c r="P88" s="35">
        <v>0</v>
      </c>
      <c r="Q88" s="11">
        <f t="shared" si="40"/>
        <v>0</v>
      </c>
      <c r="R88" s="35">
        <f t="shared" si="42"/>
        <v>1</v>
      </c>
      <c r="S88" s="11">
        <f t="shared" si="41"/>
        <v>3.3783783783783786E-3</v>
      </c>
      <c r="T88" s="1"/>
    </row>
    <row r="89" spans="1:20" x14ac:dyDescent="0.25">
      <c r="A89" s="38" t="s">
        <v>62</v>
      </c>
      <c r="B89" s="35">
        <v>0</v>
      </c>
      <c r="C89" s="11">
        <f t="shared" si="33"/>
        <v>0</v>
      </c>
      <c r="D89" s="35">
        <v>0</v>
      </c>
      <c r="E89" s="11">
        <f t="shared" si="34"/>
        <v>0</v>
      </c>
      <c r="F89" s="35">
        <v>0</v>
      </c>
      <c r="G89" s="11">
        <f t="shared" si="35"/>
        <v>0</v>
      </c>
      <c r="H89" s="35">
        <v>0</v>
      </c>
      <c r="I89" s="11">
        <f t="shared" si="36"/>
        <v>0</v>
      </c>
      <c r="J89" s="35">
        <v>0</v>
      </c>
      <c r="K89" s="11">
        <f t="shared" si="37"/>
        <v>0</v>
      </c>
      <c r="L89" s="36">
        <v>0</v>
      </c>
      <c r="M89" s="11">
        <f t="shared" si="38"/>
        <v>0</v>
      </c>
      <c r="N89" s="35">
        <v>0</v>
      </c>
      <c r="O89" s="11">
        <f t="shared" si="39"/>
        <v>0</v>
      </c>
      <c r="P89" s="35">
        <v>0</v>
      </c>
      <c r="Q89" s="11">
        <f t="shared" si="40"/>
        <v>0</v>
      </c>
      <c r="R89" s="35">
        <f t="shared" si="42"/>
        <v>0</v>
      </c>
      <c r="S89" s="11">
        <f t="shared" si="41"/>
        <v>0</v>
      </c>
      <c r="T89" s="1"/>
    </row>
    <row r="90" spans="1:20" x14ac:dyDescent="0.25">
      <c r="A90" s="38" t="s">
        <v>63</v>
      </c>
      <c r="B90" s="35">
        <v>0</v>
      </c>
      <c r="C90" s="11">
        <f t="shared" si="33"/>
        <v>0</v>
      </c>
      <c r="D90" s="35">
        <v>0</v>
      </c>
      <c r="E90" s="11">
        <f t="shared" si="34"/>
        <v>0</v>
      </c>
      <c r="F90" s="35">
        <v>0</v>
      </c>
      <c r="G90" s="11">
        <f t="shared" si="35"/>
        <v>0</v>
      </c>
      <c r="H90" s="35">
        <v>0</v>
      </c>
      <c r="I90" s="11">
        <f t="shared" si="36"/>
        <v>0</v>
      </c>
      <c r="J90" s="35">
        <v>0</v>
      </c>
      <c r="K90" s="11">
        <f t="shared" si="37"/>
        <v>0</v>
      </c>
      <c r="L90" s="36">
        <v>0</v>
      </c>
      <c r="M90" s="11">
        <f t="shared" si="38"/>
        <v>0</v>
      </c>
      <c r="N90" s="36">
        <v>0</v>
      </c>
      <c r="O90" s="11">
        <f t="shared" si="39"/>
        <v>0</v>
      </c>
      <c r="P90" s="35">
        <v>0</v>
      </c>
      <c r="Q90" s="11">
        <f t="shared" si="40"/>
        <v>0</v>
      </c>
      <c r="R90" s="35">
        <f t="shared" si="42"/>
        <v>0</v>
      </c>
      <c r="S90" s="11">
        <f t="shared" si="41"/>
        <v>0</v>
      </c>
      <c r="T90" s="1"/>
    </row>
    <row r="91" spans="1:20" x14ac:dyDescent="0.25">
      <c r="A91" s="37" t="s">
        <v>4</v>
      </c>
      <c r="B91" s="35">
        <f>SUM(B59:B90)</f>
        <v>27</v>
      </c>
      <c r="C91" s="11">
        <f t="shared" ref="C91:Q91" si="44">SUM(C59:C90)</f>
        <v>1</v>
      </c>
      <c r="D91" s="35">
        <f>SUM(D59:D90)</f>
        <v>42</v>
      </c>
      <c r="E91" s="11">
        <f t="shared" si="44"/>
        <v>1</v>
      </c>
      <c r="F91" s="35">
        <f>SUM(F59:F90)</f>
        <v>35</v>
      </c>
      <c r="G91" s="11">
        <f t="shared" si="44"/>
        <v>1</v>
      </c>
      <c r="H91" s="35">
        <f t="shared" si="44"/>
        <v>50</v>
      </c>
      <c r="I91" s="11">
        <f t="shared" si="44"/>
        <v>1</v>
      </c>
      <c r="J91" s="35">
        <f>SUM(J59:J90)</f>
        <v>38</v>
      </c>
      <c r="K91" s="11">
        <f t="shared" si="44"/>
        <v>1</v>
      </c>
      <c r="L91" s="36">
        <f>SUM(L59:L90)</f>
        <v>61</v>
      </c>
      <c r="M91" s="11">
        <f t="shared" si="44"/>
        <v>1</v>
      </c>
      <c r="N91" s="35">
        <f>SUM(N59:N90)</f>
        <v>29</v>
      </c>
      <c r="O91" s="11">
        <f t="shared" si="44"/>
        <v>1</v>
      </c>
      <c r="P91" s="35">
        <f>SUM(P59:P90)</f>
        <v>14</v>
      </c>
      <c r="Q91" s="11">
        <f t="shared" si="44"/>
        <v>1</v>
      </c>
      <c r="R91" s="35">
        <f>SUM(R59:R90)</f>
        <v>296</v>
      </c>
      <c r="S91" s="11">
        <f>SUM(S59:S90)</f>
        <v>1.0000000000000002</v>
      </c>
      <c r="T91" s="1"/>
    </row>
    <row r="92" spans="1:20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</row>
    <row r="93" spans="1:20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</row>
    <row r="94" spans="1:20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</row>
    <row r="95" spans="1:20" ht="15.75" x14ac:dyDescent="0.25">
      <c r="A95" s="2" t="s">
        <v>0</v>
      </c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1"/>
    </row>
    <row r="96" spans="1:20" x14ac:dyDescent="0.25">
      <c r="A96" s="32" t="s">
        <v>72</v>
      </c>
      <c r="B96" s="32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1"/>
    </row>
    <row r="97" spans="1:20" x14ac:dyDescent="0.25">
      <c r="A97" s="3" t="s">
        <v>65</v>
      </c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1"/>
    </row>
    <row r="98" spans="1:20" x14ac:dyDescent="0.25">
      <c r="A98" s="33" t="s">
        <v>32</v>
      </c>
      <c r="B98" s="34" t="s">
        <v>2</v>
      </c>
      <c r="C98" s="34"/>
      <c r="D98" s="34"/>
      <c r="E98" s="34"/>
      <c r="F98" s="34"/>
      <c r="G98" s="34"/>
      <c r="H98" s="34"/>
      <c r="I98" s="34"/>
      <c r="J98" s="34" t="s">
        <v>3</v>
      </c>
      <c r="K98" s="34"/>
      <c r="L98" s="34"/>
      <c r="M98" s="34"/>
      <c r="N98" s="34"/>
      <c r="O98" s="34"/>
      <c r="P98" s="34"/>
      <c r="Q98" s="34"/>
      <c r="R98" s="33" t="s">
        <v>4</v>
      </c>
      <c r="S98" s="33"/>
      <c r="T98" s="33"/>
    </row>
    <row r="99" spans="1:20" x14ac:dyDescent="0.25">
      <c r="A99" s="33"/>
      <c r="B99" s="34" t="s">
        <v>5</v>
      </c>
      <c r="C99" s="34"/>
      <c r="D99" s="34" t="s">
        <v>6</v>
      </c>
      <c r="E99" s="34"/>
      <c r="F99" s="34" t="s">
        <v>7</v>
      </c>
      <c r="G99" s="34"/>
      <c r="H99" s="34" t="s">
        <v>8</v>
      </c>
      <c r="I99" s="34"/>
      <c r="J99" s="34" t="s">
        <v>9</v>
      </c>
      <c r="K99" s="34"/>
      <c r="L99" s="34" t="s">
        <v>10</v>
      </c>
      <c r="M99" s="34"/>
      <c r="N99" s="34" t="s">
        <v>11</v>
      </c>
      <c r="O99" s="34"/>
      <c r="P99" s="34" t="s">
        <v>12</v>
      </c>
      <c r="Q99" s="34"/>
      <c r="R99" s="33"/>
      <c r="S99" s="33"/>
      <c r="T99" s="33"/>
    </row>
    <row r="100" spans="1:20" x14ac:dyDescent="0.25">
      <c r="A100" s="33"/>
      <c r="B100" s="35" t="s">
        <v>74</v>
      </c>
      <c r="C100" s="36" t="s">
        <v>73</v>
      </c>
      <c r="D100" s="35" t="s">
        <v>74</v>
      </c>
      <c r="E100" s="36" t="s">
        <v>73</v>
      </c>
      <c r="F100" s="35" t="s">
        <v>74</v>
      </c>
      <c r="G100" s="36" t="s">
        <v>73</v>
      </c>
      <c r="H100" s="35" t="s">
        <v>74</v>
      </c>
      <c r="I100" s="36" t="s">
        <v>73</v>
      </c>
      <c r="J100" s="35" t="s">
        <v>74</v>
      </c>
      <c r="K100" s="36" t="s">
        <v>73</v>
      </c>
      <c r="L100" s="35" t="s">
        <v>74</v>
      </c>
      <c r="M100" s="36" t="s">
        <v>73</v>
      </c>
      <c r="N100" s="35" t="s">
        <v>74</v>
      </c>
      <c r="O100" s="36" t="s">
        <v>73</v>
      </c>
      <c r="P100" s="35" t="s">
        <v>74</v>
      </c>
      <c r="Q100" s="36" t="s">
        <v>73</v>
      </c>
      <c r="R100" s="36" t="s">
        <v>76</v>
      </c>
      <c r="S100" s="35" t="s">
        <v>77</v>
      </c>
      <c r="T100" s="36" t="s">
        <v>75</v>
      </c>
    </row>
    <row r="101" spans="1:20" x14ac:dyDescent="0.25">
      <c r="A101" s="37" t="s">
        <v>33</v>
      </c>
      <c r="B101" s="36">
        <v>0</v>
      </c>
      <c r="C101" s="36">
        <v>0</v>
      </c>
      <c r="D101" s="36">
        <v>0</v>
      </c>
      <c r="E101" s="39">
        <v>0</v>
      </c>
      <c r="F101" s="36">
        <v>0</v>
      </c>
      <c r="G101" s="36">
        <v>0</v>
      </c>
      <c r="H101" s="36">
        <v>0</v>
      </c>
      <c r="I101" s="39">
        <v>0</v>
      </c>
      <c r="J101" s="36">
        <v>0</v>
      </c>
      <c r="K101" s="36">
        <v>0</v>
      </c>
      <c r="L101" s="36">
        <v>0</v>
      </c>
      <c r="M101" s="36">
        <v>0</v>
      </c>
      <c r="N101" s="36">
        <v>0</v>
      </c>
      <c r="O101" s="39">
        <v>0</v>
      </c>
      <c r="P101" s="36">
        <v>0</v>
      </c>
      <c r="Q101" s="36">
        <v>0</v>
      </c>
      <c r="R101" s="39">
        <f>B101+D101+F101+H101+J101+L101+N101+P101</f>
        <v>0</v>
      </c>
      <c r="S101" s="36">
        <f>SUM(B101:Q101)</f>
        <v>0</v>
      </c>
      <c r="T101" s="39">
        <f>SUM(R101:S101)</f>
        <v>0</v>
      </c>
    </row>
    <row r="102" spans="1:20" x14ac:dyDescent="0.25">
      <c r="A102" s="38" t="s">
        <v>34</v>
      </c>
      <c r="B102" s="36">
        <v>0</v>
      </c>
      <c r="C102" s="36">
        <v>0</v>
      </c>
      <c r="D102" s="36">
        <v>0</v>
      </c>
      <c r="E102" s="39">
        <v>0</v>
      </c>
      <c r="F102" s="36">
        <v>0</v>
      </c>
      <c r="G102" s="36">
        <v>0</v>
      </c>
      <c r="H102" s="36">
        <v>0</v>
      </c>
      <c r="I102" s="39">
        <v>0</v>
      </c>
      <c r="J102" s="36">
        <v>0</v>
      </c>
      <c r="K102" s="36">
        <v>0</v>
      </c>
      <c r="L102" s="36">
        <v>0</v>
      </c>
      <c r="M102" s="39">
        <v>18</v>
      </c>
      <c r="N102" s="36">
        <v>0</v>
      </c>
      <c r="O102" s="36">
        <v>0</v>
      </c>
      <c r="P102" s="36">
        <v>0</v>
      </c>
      <c r="Q102" s="36">
        <v>0</v>
      </c>
      <c r="R102" s="39">
        <f t="shared" ref="R102:R132" si="45">B102+D102+F102+H102+J102+L102+N102+P102</f>
        <v>0</v>
      </c>
      <c r="S102" s="36">
        <f>C102+E102+G102+I102+K102+M102+O102+Q102</f>
        <v>18</v>
      </c>
      <c r="T102" s="39">
        <f>SUM(R102:S102)</f>
        <v>18</v>
      </c>
    </row>
    <row r="103" spans="1:20" x14ac:dyDescent="0.25">
      <c r="A103" s="38" t="s">
        <v>35</v>
      </c>
      <c r="B103" s="36">
        <v>0</v>
      </c>
      <c r="C103" s="36">
        <v>0</v>
      </c>
      <c r="D103" s="36">
        <v>0</v>
      </c>
      <c r="E103" s="39">
        <v>0</v>
      </c>
      <c r="F103" s="36">
        <v>0</v>
      </c>
      <c r="G103" s="36">
        <v>0</v>
      </c>
      <c r="H103" s="36">
        <v>0</v>
      </c>
      <c r="I103" s="39">
        <v>0</v>
      </c>
      <c r="J103" s="36">
        <v>0</v>
      </c>
      <c r="K103" s="36">
        <v>0</v>
      </c>
      <c r="L103" s="36">
        <v>2</v>
      </c>
      <c r="M103" s="39">
        <v>41</v>
      </c>
      <c r="N103" s="36"/>
      <c r="O103" s="36">
        <v>0</v>
      </c>
      <c r="P103" s="36">
        <v>0</v>
      </c>
      <c r="Q103" s="36">
        <v>0</v>
      </c>
      <c r="R103" s="39">
        <f t="shared" si="45"/>
        <v>2</v>
      </c>
      <c r="S103" s="36">
        <f>C103+E103+G103+I103+K103+M103+O103+Q103</f>
        <v>41</v>
      </c>
      <c r="T103" s="39">
        <f t="shared" ref="T103:T132" si="46">SUM(R103:S103)</f>
        <v>43</v>
      </c>
    </row>
    <row r="104" spans="1:20" x14ac:dyDescent="0.25">
      <c r="A104" s="38" t="s">
        <v>71</v>
      </c>
      <c r="B104" s="36">
        <v>3</v>
      </c>
      <c r="C104" s="39">
        <v>19</v>
      </c>
      <c r="D104" s="36">
        <v>9</v>
      </c>
      <c r="E104" s="39">
        <v>27</v>
      </c>
      <c r="F104" s="36">
        <v>0</v>
      </c>
      <c r="G104" s="36">
        <v>28</v>
      </c>
      <c r="H104" s="36">
        <v>1</v>
      </c>
      <c r="I104" s="39">
        <v>46</v>
      </c>
      <c r="J104" s="36">
        <v>0</v>
      </c>
      <c r="K104" s="36">
        <v>0</v>
      </c>
      <c r="L104" s="36">
        <v>0</v>
      </c>
      <c r="M104" s="36">
        <v>0</v>
      </c>
      <c r="N104" s="36">
        <v>0</v>
      </c>
      <c r="O104" s="36">
        <v>0</v>
      </c>
      <c r="P104" s="36">
        <v>0</v>
      </c>
      <c r="Q104" s="36">
        <v>0</v>
      </c>
      <c r="R104" s="39">
        <f t="shared" si="45"/>
        <v>13</v>
      </c>
      <c r="S104" s="36">
        <f t="shared" ref="S104:S131" si="47">C104+E104+G104+I104+K104+M104+O104+Q104</f>
        <v>120</v>
      </c>
      <c r="T104" s="39">
        <f t="shared" si="46"/>
        <v>133</v>
      </c>
    </row>
    <row r="105" spans="1:20" x14ac:dyDescent="0.25">
      <c r="A105" s="38" t="s">
        <v>36</v>
      </c>
      <c r="B105" s="36">
        <v>0</v>
      </c>
      <c r="C105" s="36">
        <v>0</v>
      </c>
      <c r="D105" s="36">
        <v>0</v>
      </c>
      <c r="E105" s="39">
        <v>0</v>
      </c>
      <c r="F105" s="36">
        <v>0</v>
      </c>
      <c r="G105" s="36">
        <v>2</v>
      </c>
      <c r="H105" s="36">
        <v>0</v>
      </c>
      <c r="I105" s="39">
        <v>0</v>
      </c>
      <c r="J105" s="36">
        <v>0</v>
      </c>
      <c r="K105" s="36">
        <v>0</v>
      </c>
      <c r="L105" s="36">
        <v>0</v>
      </c>
      <c r="M105" s="36">
        <v>0</v>
      </c>
      <c r="N105" s="36">
        <v>0</v>
      </c>
      <c r="O105" s="36">
        <v>0</v>
      </c>
      <c r="P105" s="36">
        <v>0</v>
      </c>
      <c r="Q105" s="36">
        <v>0</v>
      </c>
      <c r="R105" s="39">
        <f t="shared" si="45"/>
        <v>0</v>
      </c>
      <c r="S105" s="36">
        <f t="shared" si="47"/>
        <v>2</v>
      </c>
      <c r="T105" s="39">
        <f t="shared" si="46"/>
        <v>2</v>
      </c>
    </row>
    <row r="106" spans="1:20" x14ac:dyDescent="0.25">
      <c r="A106" s="38" t="s">
        <v>37</v>
      </c>
      <c r="B106" s="36">
        <v>0</v>
      </c>
      <c r="C106" s="36">
        <v>0</v>
      </c>
      <c r="D106" s="36">
        <v>0</v>
      </c>
      <c r="E106" s="39">
        <v>0</v>
      </c>
      <c r="F106" s="36">
        <v>0</v>
      </c>
      <c r="G106" s="36">
        <v>0</v>
      </c>
      <c r="H106" s="36">
        <v>0</v>
      </c>
      <c r="I106" s="39">
        <v>0</v>
      </c>
      <c r="J106" s="36">
        <v>0</v>
      </c>
      <c r="K106" s="36">
        <v>0</v>
      </c>
      <c r="L106" s="36">
        <v>0</v>
      </c>
      <c r="M106" s="36">
        <v>0</v>
      </c>
      <c r="N106" s="36">
        <v>0</v>
      </c>
      <c r="O106" s="39">
        <v>20</v>
      </c>
      <c r="P106" s="36">
        <v>0</v>
      </c>
      <c r="Q106" s="36">
        <v>0</v>
      </c>
      <c r="R106" s="39">
        <f t="shared" si="45"/>
        <v>0</v>
      </c>
      <c r="S106" s="36">
        <f t="shared" si="47"/>
        <v>20</v>
      </c>
      <c r="T106" s="39">
        <f t="shared" si="46"/>
        <v>20</v>
      </c>
    </row>
    <row r="107" spans="1:20" x14ac:dyDescent="0.25">
      <c r="A107" s="38" t="s">
        <v>38</v>
      </c>
      <c r="B107" s="36">
        <v>0</v>
      </c>
      <c r="C107" s="36">
        <v>0</v>
      </c>
      <c r="D107" s="36">
        <v>0</v>
      </c>
      <c r="E107" s="39">
        <v>0</v>
      </c>
      <c r="F107" s="36">
        <v>0</v>
      </c>
      <c r="G107" s="36">
        <v>0</v>
      </c>
      <c r="H107" s="36">
        <v>0</v>
      </c>
      <c r="I107" s="39">
        <v>1</v>
      </c>
      <c r="J107" s="36">
        <v>0</v>
      </c>
      <c r="K107" s="36">
        <v>0</v>
      </c>
      <c r="L107" s="36">
        <v>0</v>
      </c>
      <c r="M107" s="36">
        <v>0</v>
      </c>
      <c r="N107" s="36">
        <v>0</v>
      </c>
      <c r="O107" s="36">
        <v>0</v>
      </c>
      <c r="P107" s="36">
        <v>0</v>
      </c>
      <c r="Q107" s="36">
        <v>0</v>
      </c>
      <c r="R107" s="39">
        <f t="shared" si="45"/>
        <v>0</v>
      </c>
      <c r="S107" s="36">
        <f t="shared" si="47"/>
        <v>1</v>
      </c>
      <c r="T107" s="39">
        <f t="shared" si="46"/>
        <v>1</v>
      </c>
    </row>
    <row r="108" spans="1:20" x14ac:dyDescent="0.25">
      <c r="A108" s="38" t="s">
        <v>39</v>
      </c>
      <c r="B108" s="36">
        <v>0</v>
      </c>
      <c r="C108" s="36">
        <v>0</v>
      </c>
      <c r="D108" s="36">
        <v>0</v>
      </c>
      <c r="E108" s="39">
        <v>0</v>
      </c>
      <c r="F108" s="36">
        <v>0</v>
      </c>
      <c r="G108" s="36">
        <v>0</v>
      </c>
      <c r="H108" s="36">
        <v>0</v>
      </c>
      <c r="I108" s="39">
        <v>0</v>
      </c>
      <c r="J108" s="36">
        <v>0</v>
      </c>
      <c r="K108" s="36">
        <v>0</v>
      </c>
      <c r="L108" s="36">
        <v>0</v>
      </c>
      <c r="M108" s="36">
        <v>0</v>
      </c>
      <c r="N108" s="36">
        <v>0</v>
      </c>
      <c r="O108" s="36">
        <v>0</v>
      </c>
      <c r="P108" s="36">
        <v>0</v>
      </c>
      <c r="Q108" s="39">
        <v>2</v>
      </c>
      <c r="R108" s="39">
        <f t="shared" si="45"/>
        <v>0</v>
      </c>
      <c r="S108" s="36">
        <f t="shared" si="47"/>
        <v>2</v>
      </c>
      <c r="T108" s="39">
        <f t="shared" si="46"/>
        <v>2</v>
      </c>
    </row>
    <row r="109" spans="1:20" x14ac:dyDescent="0.25">
      <c r="A109" s="38" t="s">
        <v>40</v>
      </c>
      <c r="B109" s="36">
        <v>1</v>
      </c>
      <c r="C109" s="36">
        <v>0</v>
      </c>
      <c r="D109" s="36">
        <v>0</v>
      </c>
      <c r="E109" s="39">
        <v>0</v>
      </c>
      <c r="F109" s="36">
        <v>0</v>
      </c>
      <c r="G109" s="36">
        <v>0</v>
      </c>
      <c r="H109" s="36">
        <v>0</v>
      </c>
      <c r="I109" s="39">
        <v>0</v>
      </c>
      <c r="J109" s="36">
        <v>0</v>
      </c>
      <c r="K109" s="36">
        <v>0</v>
      </c>
      <c r="L109" s="36">
        <v>0</v>
      </c>
      <c r="M109" s="36">
        <v>0</v>
      </c>
      <c r="N109" s="36">
        <v>0</v>
      </c>
      <c r="O109" s="36">
        <v>0</v>
      </c>
      <c r="P109" s="36">
        <v>0</v>
      </c>
      <c r="Q109" s="36">
        <v>0</v>
      </c>
      <c r="R109" s="39">
        <f t="shared" si="45"/>
        <v>1</v>
      </c>
      <c r="S109" s="36">
        <f t="shared" si="47"/>
        <v>0</v>
      </c>
      <c r="T109" s="39">
        <f t="shared" si="46"/>
        <v>1</v>
      </c>
    </row>
    <row r="110" spans="1:20" x14ac:dyDescent="0.25">
      <c r="A110" s="38" t="s">
        <v>41</v>
      </c>
      <c r="B110" s="36">
        <v>0</v>
      </c>
      <c r="C110" s="36">
        <v>0</v>
      </c>
      <c r="D110" s="36">
        <v>0</v>
      </c>
      <c r="E110" s="39">
        <v>0</v>
      </c>
      <c r="F110" s="36">
        <v>0</v>
      </c>
      <c r="G110" s="36">
        <v>0</v>
      </c>
      <c r="H110" s="36">
        <v>0</v>
      </c>
      <c r="I110" s="39">
        <v>0</v>
      </c>
      <c r="J110" s="36">
        <v>0</v>
      </c>
      <c r="K110" s="36">
        <v>0</v>
      </c>
      <c r="L110" s="36">
        <v>0</v>
      </c>
      <c r="M110" s="36">
        <v>0</v>
      </c>
      <c r="N110" s="36">
        <v>0</v>
      </c>
      <c r="O110" s="36">
        <v>0</v>
      </c>
      <c r="P110" s="36">
        <v>0</v>
      </c>
      <c r="Q110" s="36">
        <v>0</v>
      </c>
      <c r="R110" s="39">
        <f t="shared" si="45"/>
        <v>0</v>
      </c>
      <c r="S110" s="36">
        <f t="shared" si="47"/>
        <v>0</v>
      </c>
      <c r="T110" s="39">
        <f t="shared" si="46"/>
        <v>0</v>
      </c>
    </row>
    <row r="111" spans="1:20" x14ac:dyDescent="0.25">
      <c r="A111" s="38" t="s">
        <v>42</v>
      </c>
      <c r="B111" s="36">
        <v>0</v>
      </c>
      <c r="C111" s="36">
        <v>0</v>
      </c>
      <c r="D111" s="36">
        <v>0</v>
      </c>
      <c r="E111" s="39">
        <v>0</v>
      </c>
      <c r="F111" s="36">
        <v>0</v>
      </c>
      <c r="G111" s="36">
        <v>0</v>
      </c>
      <c r="H111" s="36">
        <v>0</v>
      </c>
      <c r="I111" s="39">
        <v>0</v>
      </c>
      <c r="J111" s="36">
        <v>0</v>
      </c>
      <c r="K111" s="36">
        <v>0</v>
      </c>
      <c r="L111" s="36">
        <v>0</v>
      </c>
      <c r="M111" s="36">
        <v>0</v>
      </c>
      <c r="N111" s="36">
        <v>0</v>
      </c>
      <c r="O111" s="36">
        <v>0</v>
      </c>
      <c r="P111" s="36">
        <v>0</v>
      </c>
      <c r="Q111" s="36">
        <v>0</v>
      </c>
      <c r="R111" s="39">
        <f t="shared" si="45"/>
        <v>0</v>
      </c>
      <c r="S111" s="36">
        <f t="shared" si="47"/>
        <v>0</v>
      </c>
      <c r="T111" s="39">
        <f t="shared" si="46"/>
        <v>0</v>
      </c>
    </row>
    <row r="112" spans="1:20" x14ac:dyDescent="0.25">
      <c r="A112" s="38" t="s">
        <v>43</v>
      </c>
      <c r="B112" s="36">
        <v>0</v>
      </c>
      <c r="C112" s="36">
        <v>0</v>
      </c>
      <c r="D112" s="36">
        <v>0</v>
      </c>
      <c r="E112" s="39">
        <v>0</v>
      </c>
      <c r="F112" s="36">
        <v>0</v>
      </c>
      <c r="G112" s="36">
        <v>0</v>
      </c>
      <c r="H112" s="36">
        <v>0</v>
      </c>
      <c r="I112" s="39">
        <v>0</v>
      </c>
      <c r="J112" s="36">
        <v>0</v>
      </c>
      <c r="K112" s="36">
        <v>0</v>
      </c>
      <c r="L112" s="36">
        <v>0</v>
      </c>
      <c r="M112" s="36">
        <v>0</v>
      </c>
      <c r="N112" s="36">
        <v>0</v>
      </c>
      <c r="O112" s="36">
        <v>0</v>
      </c>
      <c r="P112" s="36">
        <v>0</v>
      </c>
      <c r="Q112" s="39">
        <v>10</v>
      </c>
      <c r="R112" s="39">
        <f t="shared" si="45"/>
        <v>0</v>
      </c>
      <c r="S112" s="36">
        <f t="shared" si="47"/>
        <v>10</v>
      </c>
      <c r="T112" s="39">
        <f t="shared" si="46"/>
        <v>10</v>
      </c>
    </row>
    <row r="113" spans="1:20" x14ac:dyDescent="0.25">
      <c r="A113" s="38" t="s">
        <v>44</v>
      </c>
      <c r="B113" s="36">
        <v>0</v>
      </c>
      <c r="C113" s="36">
        <v>0</v>
      </c>
      <c r="D113" s="36">
        <v>0</v>
      </c>
      <c r="E113" s="39">
        <v>1</v>
      </c>
      <c r="F113" s="36">
        <v>0</v>
      </c>
      <c r="G113" s="36">
        <v>0</v>
      </c>
      <c r="H113" s="36">
        <v>0</v>
      </c>
      <c r="I113" s="39">
        <v>1</v>
      </c>
      <c r="J113" s="36">
        <v>0</v>
      </c>
      <c r="K113" s="39">
        <v>1</v>
      </c>
      <c r="L113" s="36">
        <v>0</v>
      </c>
      <c r="M113" s="36">
        <v>0</v>
      </c>
      <c r="N113" s="36">
        <v>0</v>
      </c>
      <c r="O113" s="36">
        <v>0</v>
      </c>
      <c r="P113" s="36">
        <v>0</v>
      </c>
      <c r="Q113" s="36">
        <v>0</v>
      </c>
      <c r="R113" s="39">
        <f t="shared" si="45"/>
        <v>0</v>
      </c>
      <c r="S113" s="36">
        <f t="shared" si="47"/>
        <v>3</v>
      </c>
      <c r="T113" s="39">
        <f t="shared" si="46"/>
        <v>3</v>
      </c>
    </row>
    <row r="114" spans="1:20" x14ac:dyDescent="0.25">
      <c r="A114" s="38" t="s">
        <v>45</v>
      </c>
      <c r="B114" s="36">
        <v>0</v>
      </c>
      <c r="C114" s="36">
        <v>0</v>
      </c>
      <c r="D114" s="36">
        <v>0</v>
      </c>
      <c r="E114" s="39">
        <v>0</v>
      </c>
      <c r="F114" s="36">
        <v>0</v>
      </c>
      <c r="G114" s="36">
        <v>0</v>
      </c>
      <c r="H114" s="36">
        <v>0</v>
      </c>
      <c r="I114" s="39">
        <v>0</v>
      </c>
      <c r="J114" s="36">
        <v>0</v>
      </c>
      <c r="K114" s="36">
        <v>0</v>
      </c>
      <c r="L114" s="36">
        <v>0</v>
      </c>
      <c r="M114" s="36">
        <v>0</v>
      </c>
      <c r="N114" s="36">
        <v>0</v>
      </c>
      <c r="O114" s="39">
        <v>2</v>
      </c>
      <c r="P114" s="36">
        <v>0</v>
      </c>
      <c r="Q114" s="36">
        <v>0</v>
      </c>
      <c r="R114" s="39">
        <f t="shared" si="45"/>
        <v>0</v>
      </c>
      <c r="S114" s="36">
        <f t="shared" si="47"/>
        <v>2</v>
      </c>
      <c r="T114" s="39">
        <f t="shared" si="46"/>
        <v>2</v>
      </c>
    </row>
    <row r="115" spans="1:20" x14ac:dyDescent="0.25">
      <c r="A115" s="38" t="s">
        <v>46</v>
      </c>
      <c r="B115" s="36">
        <v>0</v>
      </c>
      <c r="C115" s="36">
        <v>0</v>
      </c>
      <c r="D115" s="36">
        <v>0</v>
      </c>
      <c r="E115" s="39">
        <v>0</v>
      </c>
      <c r="F115" s="36">
        <v>0</v>
      </c>
      <c r="G115" s="36">
        <v>0</v>
      </c>
      <c r="H115" s="36">
        <v>0</v>
      </c>
      <c r="I115" s="39">
        <v>0</v>
      </c>
      <c r="J115" s="36">
        <v>0</v>
      </c>
      <c r="K115" s="36">
        <v>0</v>
      </c>
      <c r="L115" s="36">
        <v>0</v>
      </c>
      <c r="M115" s="36">
        <v>0</v>
      </c>
      <c r="N115" s="36">
        <v>0</v>
      </c>
      <c r="O115" s="39">
        <v>1</v>
      </c>
      <c r="P115" s="36">
        <v>0</v>
      </c>
      <c r="Q115" s="36">
        <v>0</v>
      </c>
      <c r="R115" s="39">
        <f t="shared" si="45"/>
        <v>0</v>
      </c>
      <c r="S115" s="36">
        <f t="shared" si="47"/>
        <v>1</v>
      </c>
      <c r="T115" s="39">
        <f t="shared" si="46"/>
        <v>1</v>
      </c>
    </row>
    <row r="116" spans="1:20" x14ac:dyDescent="0.25">
      <c r="A116" s="38" t="s">
        <v>47</v>
      </c>
      <c r="B116" s="36">
        <v>0</v>
      </c>
      <c r="C116" s="36">
        <v>0</v>
      </c>
      <c r="D116" s="36">
        <v>0</v>
      </c>
      <c r="E116" s="39">
        <v>0</v>
      </c>
      <c r="F116" s="36">
        <v>0</v>
      </c>
      <c r="G116" s="36">
        <v>0</v>
      </c>
      <c r="H116" s="36">
        <v>0</v>
      </c>
      <c r="I116" s="39">
        <v>0</v>
      </c>
      <c r="J116" s="36">
        <v>0</v>
      </c>
      <c r="K116" s="36">
        <v>0</v>
      </c>
      <c r="L116" s="36">
        <v>0</v>
      </c>
      <c r="M116" s="36">
        <v>0</v>
      </c>
      <c r="N116" s="36">
        <v>0</v>
      </c>
      <c r="O116" s="36">
        <v>0</v>
      </c>
      <c r="P116" s="36">
        <v>0</v>
      </c>
      <c r="Q116" s="36">
        <v>0</v>
      </c>
      <c r="R116" s="39">
        <f t="shared" si="45"/>
        <v>0</v>
      </c>
      <c r="S116" s="36">
        <f t="shared" si="47"/>
        <v>0</v>
      </c>
      <c r="T116" s="39">
        <f t="shared" si="46"/>
        <v>0</v>
      </c>
    </row>
    <row r="117" spans="1:20" x14ac:dyDescent="0.25">
      <c r="A117" s="38" t="s">
        <v>48</v>
      </c>
      <c r="B117" s="36">
        <v>0</v>
      </c>
      <c r="C117" s="36">
        <v>0</v>
      </c>
      <c r="D117" s="36">
        <v>0</v>
      </c>
      <c r="E117" s="39">
        <v>0</v>
      </c>
      <c r="F117" s="36">
        <v>0</v>
      </c>
      <c r="G117" s="36">
        <v>0</v>
      </c>
      <c r="H117" s="36">
        <v>0</v>
      </c>
      <c r="I117" s="39">
        <v>0</v>
      </c>
      <c r="J117" s="36">
        <v>0</v>
      </c>
      <c r="K117" s="36">
        <v>0</v>
      </c>
      <c r="L117" s="36">
        <v>0</v>
      </c>
      <c r="M117" s="36">
        <v>0</v>
      </c>
      <c r="N117" s="36">
        <v>0</v>
      </c>
      <c r="O117" s="36">
        <v>0</v>
      </c>
      <c r="P117" s="36">
        <v>0</v>
      </c>
      <c r="Q117" s="36">
        <v>0</v>
      </c>
      <c r="R117" s="39">
        <f t="shared" si="45"/>
        <v>0</v>
      </c>
      <c r="S117" s="36">
        <f t="shared" si="47"/>
        <v>0</v>
      </c>
      <c r="T117" s="39">
        <f t="shared" si="46"/>
        <v>0</v>
      </c>
    </row>
    <row r="118" spans="1:20" x14ac:dyDescent="0.25">
      <c r="A118" s="38" t="s">
        <v>49</v>
      </c>
      <c r="B118" s="36">
        <v>0</v>
      </c>
      <c r="C118" s="36">
        <v>0</v>
      </c>
      <c r="D118" s="36">
        <v>0</v>
      </c>
      <c r="E118" s="39">
        <v>0</v>
      </c>
      <c r="F118" s="36">
        <v>0</v>
      </c>
      <c r="G118" s="36">
        <v>0</v>
      </c>
      <c r="H118" s="36">
        <v>0</v>
      </c>
      <c r="I118" s="39">
        <v>0</v>
      </c>
      <c r="J118" s="36">
        <v>0</v>
      </c>
      <c r="K118" s="36">
        <v>0</v>
      </c>
      <c r="L118" s="36">
        <v>0</v>
      </c>
      <c r="M118" s="36">
        <v>0</v>
      </c>
      <c r="N118" s="36">
        <v>0</v>
      </c>
      <c r="O118" s="36">
        <v>0</v>
      </c>
      <c r="P118" s="36">
        <v>0</v>
      </c>
      <c r="Q118" s="36">
        <v>0</v>
      </c>
      <c r="R118" s="39">
        <f t="shared" si="45"/>
        <v>0</v>
      </c>
      <c r="S118" s="36">
        <f t="shared" si="47"/>
        <v>0</v>
      </c>
      <c r="T118" s="39">
        <f t="shared" si="46"/>
        <v>0</v>
      </c>
    </row>
    <row r="119" spans="1:20" x14ac:dyDescent="0.25">
      <c r="A119" s="38" t="s">
        <v>50</v>
      </c>
      <c r="B119" s="36">
        <v>1</v>
      </c>
      <c r="C119" s="36">
        <v>0</v>
      </c>
      <c r="D119" s="36">
        <v>0</v>
      </c>
      <c r="E119" s="39">
        <v>0</v>
      </c>
      <c r="F119" s="36">
        <v>0</v>
      </c>
      <c r="G119" s="36">
        <v>0</v>
      </c>
      <c r="H119" s="36">
        <v>0</v>
      </c>
      <c r="I119" s="39">
        <v>0</v>
      </c>
      <c r="J119" s="36">
        <v>0</v>
      </c>
      <c r="K119" s="36">
        <v>0</v>
      </c>
      <c r="L119" s="36">
        <v>0</v>
      </c>
      <c r="M119" s="36">
        <v>0</v>
      </c>
      <c r="N119" s="36">
        <v>0</v>
      </c>
      <c r="O119" s="36">
        <v>0</v>
      </c>
      <c r="P119" s="36">
        <v>0</v>
      </c>
      <c r="Q119" s="36">
        <v>0</v>
      </c>
      <c r="R119" s="39">
        <f t="shared" si="45"/>
        <v>1</v>
      </c>
      <c r="S119" s="36">
        <f t="shared" si="47"/>
        <v>0</v>
      </c>
      <c r="T119" s="39">
        <f t="shared" si="46"/>
        <v>1</v>
      </c>
    </row>
    <row r="120" spans="1:20" x14ac:dyDescent="0.25">
      <c r="A120" s="38" t="s">
        <v>51</v>
      </c>
      <c r="B120" s="36">
        <v>0</v>
      </c>
      <c r="C120" s="36">
        <v>0</v>
      </c>
      <c r="D120" s="36">
        <v>0</v>
      </c>
      <c r="E120" s="39">
        <v>0</v>
      </c>
      <c r="F120" s="36">
        <v>0</v>
      </c>
      <c r="G120" s="36">
        <v>0</v>
      </c>
      <c r="H120" s="36">
        <v>0</v>
      </c>
      <c r="I120" s="39">
        <v>0</v>
      </c>
      <c r="J120" s="36">
        <v>0</v>
      </c>
      <c r="K120" s="36">
        <v>0</v>
      </c>
      <c r="L120" s="36">
        <v>0</v>
      </c>
      <c r="M120" s="36">
        <v>0</v>
      </c>
      <c r="N120" s="36">
        <v>0</v>
      </c>
      <c r="O120" s="36">
        <v>0</v>
      </c>
      <c r="P120" s="36">
        <v>0</v>
      </c>
      <c r="Q120" s="36">
        <v>0</v>
      </c>
      <c r="R120" s="39">
        <f t="shared" si="45"/>
        <v>0</v>
      </c>
      <c r="S120" s="36">
        <f t="shared" si="47"/>
        <v>0</v>
      </c>
      <c r="T120" s="39">
        <f t="shared" si="46"/>
        <v>0</v>
      </c>
    </row>
    <row r="121" spans="1:20" x14ac:dyDescent="0.25">
      <c r="A121" s="38" t="s">
        <v>52</v>
      </c>
      <c r="B121" s="36">
        <v>0</v>
      </c>
      <c r="C121" s="36">
        <v>0</v>
      </c>
      <c r="D121" s="36">
        <v>0</v>
      </c>
      <c r="E121" s="39">
        <v>0</v>
      </c>
      <c r="F121" s="36">
        <v>0</v>
      </c>
      <c r="G121" s="36">
        <v>0</v>
      </c>
      <c r="H121" s="36">
        <v>0</v>
      </c>
      <c r="I121" s="39">
        <v>0</v>
      </c>
      <c r="J121" s="36">
        <v>0</v>
      </c>
      <c r="K121" s="36">
        <v>0</v>
      </c>
      <c r="L121" s="36">
        <v>0</v>
      </c>
      <c r="M121" s="36">
        <v>0</v>
      </c>
      <c r="N121" s="36">
        <v>0</v>
      </c>
      <c r="O121" s="39">
        <v>6</v>
      </c>
      <c r="P121" s="36">
        <v>0</v>
      </c>
      <c r="Q121" s="36">
        <v>0</v>
      </c>
      <c r="R121" s="39">
        <f t="shared" si="45"/>
        <v>0</v>
      </c>
      <c r="S121" s="36">
        <f t="shared" si="47"/>
        <v>6</v>
      </c>
      <c r="T121" s="39">
        <f t="shared" si="46"/>
        <v>6</v>
      </c>
    </row>
    <row r="122" spans="1:20" x14ac:dyDescent="0.25">
      <c r="A122" s="38" t="s">
        <v>53</v>
      </c>
      <c r="B122" s="36">
        <v>0</v>
      </c>
      <c r="C122" s="36">
        <v>0</v>
      </c>
      <c r="D122" s="36">
        <v>0</v>
      </c>
      <c r="E122" s="39">
        <v>4</v>
      </c>
      <c r="F122" s="36">
        <v>0</v>
      </c>
      <c r="G122" s="36">
        <v>5</v>
      </c>
      <c r="H122" s="36">
        <v>0</v>
      </c>
      <c r="I122" s="39">
        <v>0</v>
      </c>
      <c r="J122" s="36">
        <v>0</v>
      </c>
      <c r="K122" s="36">
        <v>0</v>
      </c>
      <c r="L122" s="36">
        <v>0</v>
      </c>
      <c r="M122" s="36">
        <v>0</v>
      </c>
      <c r="N122" s="36">
        <v>0</v>
      </c>
      <c r="O122" s="36">
        <v>0</v>
      </c>
      <c r="P122" s="36">
        <v>0</v>
      </c>
      <c r="Q122" s="36">
        <v>0</v>
      </c>
      <c r="R122" s="39">
        <f t="shared" si="45"/>
        <v>0</v>
      </c>
      <c r="S122" s="36">
        <f t="shared" si="47"/>
        <v>9</v>
      </c>
      <c r="T122" s="39">
        <f t="shared" si="46"/>
        <v>9</v>
      </c>
    </row>
    <row r="123" spans="1:20" x14ac:dyDescent="0.25">
      <c r="A123" s="38" t="s">
        <v>54</v>
      </c>
      <c r="B123" s="36">
        <v>0</v>
      </c>
      <c r="C123" s="36">
        <v>0</v>
      </c>
      <c r="D123" s="36">
        <v>0</v>
      </c>
      <c r="E123" s="39">
        <v>1</v>
      </c>
      <c r="F123" s="36">
        <v>0</v>
      </c>
      <c r="G123" s="36">
        <v>0</v>
      </c>
      <c r="H123" s="36">
        <v>0</v>
      </c>
      <c r="I123" s="39">
        <v>0</v>
      </c>
      <c r="J123" s="36">
        <v>0</v>
      </c>
      <c r="K123" s="36">
        <v>0</v>
      </c>
      <c r="L123" s="36">
        <v>0</v>
      </c>
      <c r="M123" s="36">
        <v>0</v>
      </c>
      <c r="N123" s="36">
        <v>0</v>
      </c>
      <c r="O123" s="36">
        <v>0</v>
      </c>
      <c r="P123" s="36">
        <v>0</v>
      </c>
      <c r="Q123" s="36">
        <v>0</v>
      </c>
      <c r="R123" s="39">
        <f t="shared" si="45"/>
        <v>0</v>
      </c>
      <c r="S123" s="36">
        <f t="shared" si="47"/>
        <v>1</v>
      </c>
      <c r="T123" s="39">
        <f t="shared" si="46"/>
        <v>1</v>
      </c>
    </row>
    <row r="124" spans="1:20" x14ac:dyDescent="0.25">
      <c r="A124" s="38" t="s">
        <v>55</v>
      </c>
      <c r="B124" s="36">
        <v>3</v>
      </c>
      <c r="C124" s="36">
        <v>0</v>
      </c>
      <c r="D124" s="36">
        <v>0</v>
      </c>
      <c r="E124" s="39">
        <v>0</v>
      </c>
      <c r="F124" s="36">
        <v>0</v>
      </c>
      <c r="G124" s="36">
        <v>0</v>
      </c>
      <c r="H124" s="36">
        <v>0</v>
      </c>
      <c r="I124" s="39">
        <v>0</v>
      </c>
      <c r="J124" s="36">
        <v>0</v>
      </c>
      <c r="K124" s="36">
        <v>0</v>
      </c>
      <c r="L124" s="36">
        <v>0</v>
      </c>
      <c r="M124" s="36">
        <v>0</v>
      </c>
      <c r="N124" s="36">
        <v>0</v>
      </c>
      <c r="O124" s="36">
        <v>0</v>
      </c>
      <c r="P124" s="36">
        <v>0</v>
      </c>
      <c r="Q124" s="39">
        <v>2</v>
      </c>
      <c r="R124" s="39">
        <f t="shared" si="45"/>
        <v>3</v>
      </c>
      <c r="S124" s="36">
        <f t="shared" si="47"/>
        <v>2</v>
      </c>
      <c r="T124" s="39">
        <f t="shared" si="46"/>
        <v>5</v>
      </c>
    </row>
    <row r="125" spans="1:20" x14ac:dyDescent="0.25">
      <c r="A125" s="38" t="s">
        <v>56</v>
      </c>
      <c r="B125" s="36">
        <v>0</v>
      </c>
      <c r="C125" s="36">
        <v>0</v>
      </c>
      <c r="D125" s="36">
        <v>0</v>
      </c>
      <c r="E125" s="39">
        <v>0</v>
      </c>
      <c r="F125" s="36">
        <v>0</v>
      </c>
      <c r="G125" s="36">
        <v>0</v>
      </c>
      <c r="H125" s="36">
        <v>0</v>
      </c>
      <c r="I125" s="39">
        <v>0</v>
      </c>
      <c r="J125" s="36">
        <v>0</v>
      </c>
      <c r="K125" s="36">
        <v>0</v>
      </c>
      <c r="L125" s="36">
        <v>0</v>
      </c>
      <c r="M125" s="36">
        <v>0</v>
      </c>
      <c r="N125" s="36">
        <v>0</v>
      </c>
      <c r="O125" s="36">
        <v>0</v>
      </c>
      <c r="P125" s="36">
        <v>0</v>
      </c>
      <c r="Q125" s="36">
        <v>0</v>
      </c>
      <c r="R125" s="39">
        <f t="shared" si="45"/>
        <v>0</v>
      </c>
      <c r="S125" s="36">
        <f t="shared" si="47"/>
        <v>0</v>
      </c>
      <c r="T125" s="39">
        <f t="shared" si="46"/>
        <v>0</v>
      </c>
    </row>
    <row r="126" spans="1:20" x14ac:dyDescent="0.25">
      <c r="A126" s="38" t="s">
        <v>57</v>
      </c>
      <c r="B126" s="36">
        <v>0</v>
      </c>
      <c r="C126" s="36">
        <v>0</v>
      </c>
      <c r="D126" s="36">
        <v>0</v>
      </c>
      <c r="E126" s="39">
        <v>0</v>
      </c>
      <c r="F126" s="36">
        <v>0</v>
      </c>
      <c r="G126" s="36">
        <v>0</v>
      </c>
      <c r="H126" s="36">
        <v>0</v>
      </c>
      <c r="I126" s="39">
        <v>0</v>
      </c>
      <c r="J126" s="36">
        <v>0</v>
      </c>
      <c r="K126" s="39">
        <v>37</v>
      </c>
      <c r="L126" s="36">
        <v>0</v>
      </c>
      <c r="M126" s="36">
        <v>0</v>
      </c>
      <c r="N126" s="36">
        <v>0</v>
      </c>
      <c r="O126" s="36">
        <v>0</v>
      </c>
      <c r="P126" s="36">
        <v>0</v>
      </c>
      <c r="Q126" s="36">
        <v>0</v>
      </c>
      <c r="R126" s="39">
        <f t="shared" si="45"/>
        <v>0</v>
      </c>
      <c r="S126" s="36">
        <f t="shared" si="47"/>
        <v>37</v>
      </c>
      <c r="T126" s="39">
        <f t="shared" si="46"/>
        <v>37</v>
      </c>
    </row>
    <row r="127" spans="1:20" x14ac:dyDescent="0.25">
      <c r="A127" s="38" t="s">
        <v>58</v>
      </c>
      <c r="B127" s="36">
        <v>0</v>
      </c>
      <c r="C127" s="36">
        <v>0</v>
      </c>
      <c r="D127" s="36">
        <v>0</v>
      </c>
      <c r="E127" s="39">
        <v>0</v>
      </c>
      <c r="F127" s="36">
        <v>0</v>
      </c>
      <c r="G127" s="36">
        <v>0</v>
      </c>
      <c r="H127" s="36">
        <v>0</v>
      </c>
      <c r="I127" s="39">
        <v>0</v>
      </c>
      <c r="J127" s="36">
        <v>0</v>
      </c>
      <c r="K127" s="36">
        <v>0</v>
      </c>
      <c r="L127" s="36">
        <v>0</v>
      </c>
      <c r="M127" s="36">
        <v>0</v>
      </c>
      <c r="N127" s="36">
        <v>0</v>
      </c>
      <c r="O127" s="36">
        <v>0</v>
      </c>
      <c r="P127" s="36">
        <v>0</v>
      </c>
      <c r="Q127" s="36">
        <v>0</v>
      </c>
      <c r="R127" s="39">
        <f t="shared" si="45"/>
        <v>0</v>
      </c>
      <c r="S127" s="36">
        <f t="shared" si="47"/>
        <v>0</v>
      </c>
      <c r="T127" s="39">
        <f t="shared" si="46"/>
        <v>0</v>
      </c>
    </row>
    <row r="128" spans="1:20" x14ac:dyDescent="0.25">
      <c r="A128" s="38" t="s">
        <v>59</v>
      </c>
      <c r="B128" s="36">
        <v>0</v>
      </c>
      <c r="C128" s="36">
        <v>0</v>
      </c>
      <c r="D128" s="36">
        <v>0</v>
      </c>
      <c r="E128" s="39">
        <v>0</v>
      </c>
      <c r="F128" s="36">
        <v>0</v>
      </c>
      <c r="G128" s="36">
        <v>0</v>
      </c>
      <c r="H128" s="36">
        <v>0</v>
      </c>
      <c r="I128" s="39">
        <v>0</v>
      </c>
      <c r="J128" s="36">
        <v>0</v>
      </c>
      <c r="K128" s="36">
        <v>0</v>
      </c>
      <c r="L128" s="36">
        <v>0</v>
      </c>
      <c r="M128" s="36">
        <v>0</v>
      </c>
      <c r="N128" s="36">
        <v>0</v>
      </c>
      <c r="O128" s="36">
        <v>0</v>
      </c>
      <c r="P128" s="36">
        <v>0</v>
      </c>
      <c r="Q128" s="36">
        <v>0</v>
      </c>
      <c r="R128" s="39">
        <f t="shared" si="45"/>
        <v>0</v>
      </c>
      <c r="S128" s="36">
        <f t="shared" si="47"/>
        <v>0</v>
      </c>
      <c r="T128" s="39">
        <f t="shared" si="46"/>
        <v>0</v>
      </c>
    </row>
    <row r="129" spans="1:20" x14ac:dyDescent="0.25">
      <c r="A129" s="38" t="s">
        <v>60</v>
      </c>
      <c r="B129" s="36">
        <v>0</v>
      </c>
      <c r="C129" s="36">
        <v>0</v>
      </c>
      <c r="D129" s="36">
        <v>0</v>
      </c>
      <c r="E129" s="39">
        <v>0</v>
      </c>
      <c r="F129" s="36">
        <v>0</v>
      </c>
      <c r="G129" s="36">
        <v>0</v>
      </c>
      <c r="H129" s="36">
        <v>0</v>
      </c>
      <c r="I129" s="39">
        <v>0</v>
      </c>
      <c r="J129" s="36">
        <v>0</v>
      </c>
      <c r="K129" s="36">
        <v>0</v>
      </c>
      <c r="L129" s="36">
        <v>0</v>
      </c>
      <c r="M129" s="36">
        <v>0</v>
      </c>
      <c r="N129" s="36">
        <v>0</v>
      </c>
      <c r="O129" s="36">
        <v>0</v>
      </c>
      <c r="P129" s="36">
        <v>0</v>
      </c>
      <c r="Q129" s="36">
        <v>0</v>
      </c>
      <c r="R129" s="39">
        <f t="shared" si="45"/>
        <v>0</v>
      </c>
      <c r="S129" s="36">
        <f t="shared" si="47"/>
        <v>0</v>
      </c>
      <c r="T129" s="39">
        <f t="shared" si="46"/>
        <v>0</v>
      </c>
    </row>
    <row r="130" spans="1:20" x14ac:dyDescent="0.25">
      <c r="A130" s="38" t="s">
        <v>61</v>
      </c>
      <c r="B130" s="36">
        <v>0</v>
      </c>
      <c r="C130" s="36">
        <v>0</v>
      </c>
      <c r="D130" s="36">
        <v>0</v>
      </c>
      <c r="E130" s="39">
        <v>0</v>
      </c>
      <c r="F130" s="36">
        <v>0</v>
      </c>
      <c r="G130" s="36">
        <v>0</v>
      </c>
      <c r="H130" s="36">
        <v>0</v>
      </c>
      <c r="I130" s="39">
        <v>1</v>
      </c>
      <c r="J130" s="36">
        <v>0</v>
      </c>
      <c r="K130" s="36">
        <v>0</v>
      </c>
      <c r="L130" s="36">
        <v>0</v>
      </c>
      <c r="M130" s="36">
        <v>0</v>
      </c>
      <c r="N130" s="36">
        <v>0</v>
      </c>
      <c r="O130" s="36">
        <v>0</v>
      </c>
      <c r="P130" s="36">
        <v>0</v>
      </c>
      <c r="Q130" s="36">
        <v>0</v>
      </c>
      <c r="R130" s="39">
        <f t="shared" si="45"/>
        <v>0</v>
      </c>
      <c r="S130" s="36">
        <f t="shared" si="47"/>
        <v>1</v>
      </c>
      <c r="T130" s="39">
        <f t="shared" si="46"/>
        <v>1</v>
      </c>
    </row>
    <row r="131" spans="1:20" x14ac:dyDescent="0.25">
      <c r="A131" s="38" t="s">
        <v>62</v>
      </c>
      <c r="B131" s="36">
        <v>0</v>
      </c>
      <c r="C131" s="36">
        <v>0</v>
      </c>
      <c r="D131" s="36">
        <v>0</v>
      </c>
      <c r="E131" s="39">
        <v>0</v>
      </c>
      <c r="F131" s="36">
        <v>0</v>
      </c>
      <c r="G131" s="36">
        <v>0</v>
      </c>
      <c r="H131" s="36">
        <v>0</v>
      </c>
      <c r="I131" s="39">
        <v>0</v>
      </c>
      <c r="J131" s="36">
        <v>0</v>
      </c>
      <c r="K131" s="36">
        <v>0</v>
      </c>
      <c r="L131" s="36">
        <v>0</v>
      </c>
      <c r="M131" s="36">
        <v>0</v>
      </c>
      <c r="N131" s="36">
        <v>0</v>
      </c>
      <c r="O131" s="36">
        <v>0</v>
      </c>
      <c r="P131" s="36">
        <v>0</v>
      </c>
      <c r="Q131" s="36">
        <v>0</v>
      </c>
      <c r="R131" s="39">
        <f t="shared" si="45"/>
        <v>0</v>
      </c>
      <c r="S131" s="36">
        <f t="shared" si="47"/>
        <v>0</v>
      </c>
      <c r="T131" s="39">
        <f t="shared" si="46"/>
        <v>0</v>
      </c>
    </row>
    <row r="132" spans="1:20" x14ac:dyDescent="0.25">
      <c r="A132" s="38" t="s">
        <v>63</v>
      </c>
      <c r="B132" s="36">
        <v>0</v>
      </c>
      <c r="C132" s="36">
        <v>0</v>
      </c>
      <c r="D132" s="36">
        <v>0</v>
      </c>
      <c r="E132" s="39">
        <v>0</v>
      </c>
      <c r="F132" s="36">
        <v>0</v>
      </c>
      <c r="G132" s="36">
        <v>0</v>
      </c>
      <c r="H132" s="36">
        <v>0</v>
      </c>
      <c r="I132" s="39">
        <v>0</v>
      </c>
      <c r="J132" s="36">
        <v>0</v>
      </c>
      <c r="K132" s="36">
        <v>0</v>
      </c>
      <c r="L132" s="36">
        <v>0</v>
      </c>
      <c r="M132" s="36">
        <v>0</v>
      </c>
      <c r="N132" s="36">
        <v>0</v>
      </c>
      <c r="O132" s="36">
        <v>0</v>
      </c>
      <c r="P132" s="36">
        <v>0</v>
      </c>
      <c r="Q132" s="36">
        <v>0</v>
      </c>
      <c r="R132" s="39">
        <f t="shared" si="45"/>
        <v>0</v>
      </c>
      <c r="S132" s="36">
        <f>C132+E132+G132+I132+K132+M132+O132+Q132</f>
        <v>0</v>
      </c>
      <c r="T132" s="39">
        <f t="shared" si="46"/>
        <v>0</v>
      </c>
    </row>
    <row r="133" spans="1:20" x14ac:dyDescent="0.25">
      <c r="A133" s="37" t="s">
        <v>4</v>
      </c>
      <c r="B133" s="36">
        <f t="shared" ref="B133:M133" si="48">SUM(B101:B132)</f>
        <v>8</v>
      </c>
      <c r="C133" s="39">
        <f t="shared" si="48"/>
        <v>19</v>
      </c>
      <c r="D133" s="36">
        <f t="shared" si="48"/>
        <v>9</v>
      </c>
      <c r="E133" s="39">
        <f>SUM(E101:E132)</f>
        <v>33</v>
      </c>
      <c r="F133" s="36">
        <f t="shared" si="48"/>
        <v>0</v>
      </c>
      <c r="G133" s="39">
        <f t="shared" si="48"/>
        <v>35</v>
      </c>
      <c r="H133" s="36">
        <f t="shared" si="48"/>
        <v>1</v>
      </c>
      <c r="I133" s="39">
        <f t="shared" si="48"/>
        <v>49</v>
      </c>
      <c r="J133" s="36">
        <f t="shared" si="48"/>
        <v>0</v>
      </c>
      <c r="K133" s="39">
        <f t="shared" si="48"/>
        <v>38</v>
      </c>
      <c r="L133" s="36">
        <f t="shared" si="48"/>
        <v>2</v>
      </c>
      <c r="M133" s="39">
        <f t="shared" si="48"/>
        <v>59</v>
      </c>
      <c r="N133" s="36">
        <f>SUM(N104:N132)</f>
        <v>0</v>
      </c>
      <c r="O133" s="39">
        <f t="shared" ref="O133:T133" si="49">SUM(O101:O132)</f>
        <v>29</v>
      </c>
      <c r="P133" s="36">
        <f t="shared" si="49"/>
        <v>0</v>
      </c>
      <c r="Q133" s="39">
        <f t="shared" si="49"/>
        <v>14</v>
      </c>
      <c r="R133" s="39">
        <f t="shared" si="49"/>
        <v>20</v>
      </c>
      <c r="S133" s="39">
        <f t="shared" si="49"/>
        <v>276</v>
      </c>
      <c r="T133" s="39">
        <f t="shared" si="49"/>
        <v>296</v>
      </c>
    </row>
    <row r="134" spans="1:20" x14ac:dyDescent="0.25">
      <c r="A134" s="40" t="s">
        <v>80</v>
      </c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</row>
    <row r="135" spans="1:20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</row>
    <row r="136" spans="1:20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</row>
    <row r="137" spans="1:20" ht="15.75" x14ac:dyDescent="0.25">
      <c r="A137" s="1"/>
      <c r="B137" s="1"/>
      <c r="C137" s="1"/>
      <c r="D137" s="1"/>
      <c r="E137" s="41"/>
      <c r="F137" s="41" t="s">
        <v>78</v>
      </c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</row>
    <row r="138" spans="1:20" x14ac:dyDescent="0.25">
      <c r="A138" s="1"/>
      <c r="B138" s="1"/>
      <c r="C138" s="1"/>
      <c r="D138" s="1" t="s">
        <v>79</v>
      </c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</row>
    <row r="139" spans="1:20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</row>
    <row r="140" spans="1:20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</row>
  </sheetData>
  <mergeCells count="75">
    <mergeCell ref="A15:S15"/>
    <mergeCell ref="A2:S2"/>
    <mergeCell ref="A3:S3"/>
    <mergeCell ref="A4:S4"/>
    <mergeCell ref="A5:A7"/>
    <mergeCell ref="B5:I5"/>
    <mergeCell ref="J5:Q5"/>
    <mergeCell ref="R5:S6"/>
    <mergeCell ref="B6:C6"/>
    <mergeCell ref="D6:E6"/>
    <mergeCell ref="F6:G6"/>
    <mergeCell ref="H6:I6"/>
    <mergeCell ref="J6:K6"/>
    <mergeCell ref="L6:M6"/>
    <mergeCell ref="N6:O6"/>
    <mergeCell ref="P6:Q6"/>
    <mergeCell ref="A27:S27"/>
    <mergeCell ref="A16:S16"/>
    <mergeCell ref="A17:S17"/>
    <mergeCell ref="A18:A20"/>
    <mergeCell ref="B18:I18"/>
    <mergeCell ref="J18:Q18"/>
    <mergeCell ref="R18:S19"/>
    <mergeCell ref="B19:C19"/>
    <mergeCell ref="D19:E19"/>
    <mergeCell ref="F19:G19"/>
    <mergeCell ref="H19:I19"/>
    <mergeCell ref="J19:K19"/>
    <mergeCell ref="L19:M19"/>
    <mergeCell ref="N19:O19"/>
    <mergeCell ref="P19:Q19"/>
    <mergeCell ref="A54:S54"/>
    <mergeCell ref="A28:S28"/>
    <mergeCell ref="A29:S29"/>
    <mergeCell ref="A30:A32"/>
    <mergeCell ref="K30:Q30"/>
    <mergeCell ref="R30:S31"/>
    <mergeCell ref="B31:C31"/>
    <mergeCell ref="D31:E31"/>
    <mergeCell ref="F31:G31"/>
    <mergeCell ref="H31:I31"/>
    <mergeCell ref="B30:I30"/>
    <mergeCell ref="J31:K31"/>
    <mergeCell ref="L31:M31"/>
    <mergeCell ref="N31:O31"/>
    <mergeCell ref="P31:Q31"/>
    <mergeCell ref="A53:S53"/>
    <mergeCell ref="P57:Q57"/>
    <mergeCell ref="N57:O57"/>
    <mergeCell ref="H57:I57"/>
    <mergeCell ref="A55:S55"/>
    <mergeCell ref="A56:A58"/>
    <mergeCell ref="J56:Q56"/>
    <mergeCell ref="R56:S57"/>
    <mergeCell ref="F57:G57"/>
    <mergeCell ref="D57:E57"/>
    <mergeCell ref="B57:C57"/>
    <mergeCell ref="B56:I56"/>
    <mergeCell ref="L57:M57"/>
    <mergeCell ref="J57:K57"/>
    <mergeCell ref="A95:S95"/>
    <mergeCell ref="A96:S96"/>
    <mergeCell ref="A97:S97"/>
    <mergeCell ref="A98:A100"/>
    <mergeCell ref="B98:I98"/>
    <mergeCell ref="J98:Q98"/>
    <mergeCell ref="B99:C99"/>
    <mergeCell ref="D99:E99"/>
    <mergeCell ref="F99:G99"/>
    <mergeCell ref="H99:I99"/>
    <mergeCell ref="J99:K99"/>
    <mergeCell ref="L99:M99"/>
    <mergeCell ref="N99:O99"/>
    <mergeCell ref="P99:Q99"/>
    <mergeCell ref="R98:T99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60" orientation="landscape" horizontalDpi="1200" verticalDpi="1200" r:id="rId1"/>
  <rowBreaks count="2" manualBreakCount="2">
    <brk id="51" max="16383" man="1"/>
    <brk id="9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Julio-Septiembre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Accinformacion 1</cp:lastModifiedBy>
  <cp:lastPrinted>2022-10-05T17:54:29Z</cp:lastPrinted>
  <dcterms:created xsi:type="dcterms:W3CDTF">2022-07-11T13:01:47Z</dcterms:created>
  <dcterms:modified xsi:type="dcterms:W3CDTF">2023-01-25T12:30:10Z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2022-10-03T18:27:38Z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11de70bc-205d-415c-8103-287f5e1a22a3</vt:lpwstr>
  </property>
  <property fmtid="{D5CDD505-2E9C-101B-9397-08002B2CF9AE}" pid="7" name="MSIP_Label_defa4170-0d19-0005-0004-bc88714345d2_ActionId">
    <vt:lpwstr>44b13cbf-ae5e-4bd0-ad82-47e90c14fd3b</vt:lpwstr>
  </property>
  <property fmtid="{D5CDD505-2E9C-101B-9397-08002B2CF9AE}" pid="8" name="MSIP_Label_defa4170-0d19-0005-0004-bc88714345d2_ContentBits">
    <vt:lpwstr>0</vt:lpwstr>
  </property>
</Properties>
</file>