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Backup para nuevo Portal\"/>
    </mc:Choice>
  </mc:AlternateContent>
  <bookViews>
    <workbookView xWindow="600" yWindow="75" windowWidth="14115" windowHeight="7995" activeTab="3"/>
  </bookViews>
  <sheets>
    <sheet name="Actividades" sheetId="2" r:id="rId1"/>
    <sheet name="Capacitados" sheetId="3" r:id="rId2"/>
    <sheet name="Sesibilizados" sheetId="4" r:id="rId3"/>
    <sheet name="Participantes" sheetId="5" r:id="rId4"/>
  </sheets>
  <calcPr calcId="152511"/>
</workbook>
</file>

<file path=xl/calcChain.xml><?xml version="1.0" encoding="utf-8"?>
<calcChain xmlns="http://schemas.openxmlformats.org/spreadsheetml/2006/main">
  <c r="P10" i="5" l="1"/>
  <c r="S9" i="5"/>
  <c r="S7" i="5"/>
  <c r="D10" i="5"/>
  <c r="F10" i="5"/>
  <c r="G8" i="5" s="1"/>
  <c r="H10" i="5"/>
  <c r="J10" i="5"/>
  <c r="K8" i="5" s="1"/>
  <c r="L10" i="5"/>
  <c r="M10" i="5"/>
  <c r="N10" i="5"/>
  <c r="Q10" i="5"/>
  <c r="R10" i="5"/>
  <c r="S8" i="5" s="1"/>
  <c r="D10" i="4"/>
  <c r="F10" i="4"/>
  <c r="G8" i="4" s="1"/>
  <c r="H10" i="4"/>
  <c r="J10" i="4"/>
  <c r="K8" i="4" s="1"/>
  <c r="L10" i="4"/>
  <c r="N10" i="4"/>
  <c r="O9" i="4" s="1"/>
  <c r="P10" i="4"/>
  <c r="R10" i="4"/>
  <c r="S8" i="4" s="1"/>
  <c r="B10" i="4"/>
  <c r="C9" i="4" s="1"/>
  <c r="S9" i="4"/>
  <c r="S7" i="4"/>
  <c r="O8" i="4"/>
  <c r="K9" i="4"/>
  <c r="K7" i="4"/>
  <c r="I9" i="4"/>
  <c r="I8" i="4"/>
  <c r="I7" i="4"/>
  <c r="G9" i="4"/>
  <c r="G7" i="4"/>
  <c r="E9" i="4"/>
  <c r="E8" i="4"/>
  <c r="E7" i="4"/>
  <c r="C8" i="4"/>
  <c r="C10" i="4" s="1"/>
  <c r="C7" i="4"/>
  <c r="D10" i="3"/>
  <c r="E8" i="3" s="1"/>
  <c r="F10" i="3"/>
  <c r="G9" i="3" s="1"/>
  <c r="H10" i="3"/>
  <c r="I8" i="3" s="1"/>
  <c r="J10" i="3"/>
  <c r="K9" i="3" s="1"/>
  <c r="L10" i="3"/>
  <c r="M10" i="3"/>
  <c r="N10" i="3"/>
  <c r="O10" i="3"/>
  <c r="P10" i="3"/>
  <c r="Q10" i="3"/>
  <c r="R10" i="3"/>
  <c r="S8" i="3" s="1"/>
  <c r="B10" i="3"/>
  <c r="C9" i="3" s="1"/>
  <c r="D10" i="2"/>
  <c r="F10" i="2"/>
  <c r="G9" i="2" s="1"/>
  <c r="H10" i="2"/>
  <c r="J10" i="2"/>
  <c r="K9" i="2" s="1"/>
  <c r="L10" i="2"/>
  <c r="N10" i="2"/>
  <c r="O8" i="2" s="1"/>
  <c r="P10" i="2"/>
  <c r="R10" i="2"/>
  <c r="S8" i="2" s="1"/>
  <c r="B10" i="2"/>
  <c r="S9" i="2"/>
  <c r="S7" i="2"/>
  <c r="Q10" i="2"/>
  <c r="O9" i="2"/>
  <c r="O7" i="2"/>
  <c r="K8" i="2"/>
  <c r="I9" i="2"/>
  <c r="I8" i="2"/>
  <c r="I7" i="2"/>
  <c r="I10" i="2" s="1"/>
  <c r="G8" i="2"/>
  <c r="E9" i="2"/>
  <c r="E8" i="2"/>
  <c r="E7" i="2"/>
  <c r="E10" i="2" s="1"/>
  <c r="C9" i="2"/>
  <c r="C8" i="2"/>
  <c r="O9" i="5"/>
  <c r="O8" i="5"/>
  <c r="O7" i="5"/>
  <c r="K9" i="5"/>
  <c r="K7" i="5"/>
  <c r="I9" i="5"/>
  <c r="I8" i="5"/>
  <c r="I7" i="5"/>
  <c r="G9" i="5"/>
  <c r="G7" i="5"/>
  <c r="E9" i="5"/>
  <c r="E8" i="5"/>
  <c r="E7" i="5"/>
  <c r="C9" i="5"/>
  <c r="C7" i="5"/>
  <c r="B10" i="5"/>
  <c r="C8" i="5" s="1"/>
  <c r="C10" i="5" l="1"/>
  <c r="S10" i="5"/>
  <c r="G10" i="5"/>
  <c r="K10" i="5"/>
  <c r="O10" i="2"/>
  <c r="S10" i="2"/>
  <c r="E7" i="3"/>
  <c r="E9" i="3"/>
  <c r="G8" i="3"/>
  <c r="I7" i="3"/>
  <c r="I10" i="3" s="1"/>
  <c r="I9" i="3"/>
  <c r="K8" i="3"/>
  <c r="S7" i="3"/>
  <c r="S9" i="3"/>
  <c r="G10" i="4"/>
  <c r="K10" i="4"/>
  <c r="S10" i="4"/>
  <c r="E10" i="5"/>
  <c r="I10" i="5"/>
  <c r="O10" i="5"/>
  <c r="G7" i="2"/>
  <c r="G10" i="2" s="1"/>
  <c r="K7" i="2"/>
  <c r="K10" i="2" s="1"/>
  <c r="C8" i="3"/>
  <c r="G7" i="3"/>
  <c r="G10" i="3" s="1"/>
  <c r="K7" i="3"/>
  <c r="E10" i="4"/>
  <c r="I10" i="4"/>
  <c r="O7" i="4"/>
  <c r="O10" i="4" s="1"/>
  <c r="C7" i="3"/>
  <c r="C10" i="3" s="1"/>
  <c r="C7" i="2"/>
  <c r="C10" i="2" s="1"/>
  <c r="K10" i="3" l="1"/>
  <c r="S10" i="3"/>
  <c r="E10" i="3"/>
</calcChain>
</file>

<file path=xl/sharedStrings.xml><?xml version="1.0" encoding="utf-8"?>
<sst xmlns="http://schemas.openxmlformats.org/spreadsheetml/2006/main" count="148" uniqueCount="24">
  <si>
    <t>CONSEJO NACIONAL DE DROGAS</t>
  </si>
  <si>
    <t>CANTIDAD DE ACTIVIDADES MENSUALMENTE POR LOS DEPARTAMENTOS Y REGIONALES</t>
  </si>
  <si>
    <t>TERCER TRIMESTRE  DEL  2017</t>
  </si>
  <si>
    <t>MESES</t>
  </si>
  <si>
    <t>PROGRAMAS</t>
  </si>
  <si>
    <t>REGIONALES</t>
  </si>
  <si>
    <t>TOTAL</t>
  </si>
  <si>
    <t>DPC</t>
  </si>
  <si>
    <t>DEPREI</t>
  </si>
  <si>
    <t>DEPRAL</t>
  </si>
  <si>
    <t>DEPREDEPORTE</t>
  </si>
  <si>
    <t>NORTE</t>
  </si>
  <si>
    <t>SUR</t>
  </si>
  <si>
    <t>NORDESTE</t>
  </si>
  <si>
    <t>ESTE</t>
  </si>
  <si>
    <t>Cant.</t>
  </si>
  <si>
    <t>%</t>
  </si>
  <si>
    <t xml:space="preserve"> %</t>
  </si>
  <si>
    <t>JULIO</t>
  </si>
  <si>
    <t>AGOSTO</t>
  </si>
  <si>
    <t>SEPTIEMBRE</t>
  </si>
  <si>
    <t>CANTIDAD DE PERSONAS CAPACITADAS MENSUALMENTE POR LOS DEPARTAMENTOS Y REGIONALES</t>
  </si>
  <si>
    <t>CANTIDAD DE PERSONAS SENSIBILIZADAS MENSUALMENTE POR LOS DEPARTAMENTOS Y REGIONALES</t>
  </si>
  <si>
    <t>CANTIDAD DE PERSONAS PARTICIPANTES MENSUALMENTE POR LOS DEPARTAMENTOS Y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</si>
</sst>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55">
    <xf numFmtId="0" fontId="0" fillId="0" borderId="0" xfId="0"/>
    <xf numFmtId="3" fontId="6" fillId="2" borderId="1" xfId="2" applyNumberFormat="1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3" fontId="6" fillId="2" borderId="4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3" fontId="6" fillId="2" borderId="15" xfId="2" applyNumberFormat="1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3" fontId="6" fillId="2" borderId="17" xfId="2" applyNumberFormat="1" applyFont="1" applyFill="1" applyBorder="1" applyAlignment="1">
      <alignment horizontal="center"/>
    </xf>
    <xf numFmtId="0" fontId="6" fillId="2" borderId="18" xfId="2" applyFont="1" applyFill="1" applyBorder="1" applyAlignment="1">
      <alignment horizontal="center"/>
    </xf>
    <xf numFmtId="0" fontId="6" fillId="0" borderId="19" xfId="2" applyFont="1" applyFill="1" applyBorder="1" applyAlignment="1">
      <alignment horizontal="left"/>
    </xf>
    <xf numFmtId="0" fontId="6" fillId="0" borderId="20" xfId="2" applyFont="1" applyFill="1" applyBorder="1" applyAlignment="1">
      <alignment horizontal="left"/>
    </xf>
    <xf numFmtId="0" fontId="5" fillId="2" borderId="21" xfId="2" applyFont="1" applyFill="1" applyBorder="1" applyAlignment="1">
      <alignment horizontal="center" vertical="center" wrapText="1"/>
    </xf>
    <xf numFmtId="0" fontId="0" fillId="0" borderId="22" xfId="0" applyBorder="1"/>
    <xf numFmtId="164" fontId="0" fillId="0" borderId="22" xfId="0" applyNumberFormat="1" applyBorder="1" applyAlignment="1">
      <alignment horizontal="center"/>
    </xf>
    <xf numFmtId="0" fontId="0" fillId="2" borderId="22" xfId="0" applyFill="1" applyBorder="1"/>
    <xf numFmtId="3" fontId="6" fillId="2" borderId="6" xfId="2" applyNumberFormat="1" applyFont="1" applyFill="1" applyBorder="1" applyAlignment="1">
      <alignment horizontal="center"/>
    </xf>
    <xf numFmtId="0" fontId="6" fillId="2" borderId="25" xfId="2" applyFont="1" applyFill="1" applyBorder="1" applyAlignment="1">
      <alignment horizontal="center"/>
    </xf>
    <xf numFmtId="3" fontId="6" fillId="2" borderId="0" xfId="2" applyNumberFormat="1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3" fontId="4" fillId="2" borderId="13" xfId="2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9" fontId="0" fillId="0" borderId="22" xfId="1" applyFont="1" applyBorder="1" applyAlignment="1">
      <alignment horizontal="center"/>
    </xf>
    <xf numFmtId="3" fontId="4" fillId="0" borderId="22" xfId="2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2" xfId="0" applyFill="1" applyBorder="1" applyAlignment="1">
      <alignment horizontal="center"/>
    </xf>
    <xf numFmtId="9" fontId="0" fillId="2" borderId="22" xfId="1" applyFont="1" applyFill="1" applyBorder="1" applyAlignment="1">
      <alignment horizontal="center"/>
    </xf>
    <xf numFmtId="0" fontId="5" fillId="2" borderId="10" xfId="2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2" xfId="2" applyNumberFormat="1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3" applyFont="1" applyAlignment="1">
      <alignment horizontal="center"/>
    </xf>
    <xf numFmtId="3" fontId="4" fillId="0" borderId="0" xfId="3" applyNumberFormat="1" applyFont="1" applyAlignment="1">
      <alignment horizontal="center"/>
    </xf>
    <xf numFmtId="0" fontId="5" fillId="2" borderId="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/>
    </xf>
    <xf numFmtId="0" fontId="5" fillId="2" borderId="3" xfId="2" applyNumberFormat="1" applyFont="1" applyFill="1" applyBorder="1" applyAlignment="1">
      <alignment horizontal="center"/>
    </xf>
    <xf numFmtId="0" fontId="5" fillId="2" borderId="4" xfId="2" applyNumberFormat="1" applyFont="1" applyFill="1" applyBorder="1" applyAlignment="1">
      <alignment horizontal="center"/>
    </xf>
    <xf numFmtId="0" fontId="5" fillId="2" borderId="1" xfId="2" applyNumberFormat="1" applyFont="1" applyFill="1" applyBorder="1" applyAlignment="1">
      <alignment horizontal="center" vertical="center"/>
    </xf>
    <xf numFmtId="0" fontId="5" fillId="2" borderId="5" xfId="2" applyNumberFormat="1" applyFont="1" applyFill="1" applyBorder="1" applyAlignment="1">
      <alignment horizontal="center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4" xfId="2" applyNumberFormat="1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/>
    </xf>
    <xf numFmtId="0" fontId="5" fillId="2" borderId="8" xfId="2" applyNumberFormat="1" applyFont="1" applyFill="1" applyBorder="1" applyAlignment="1">
      <alignment horizontal="center"/>
    </xf>
    <xf numFmtId="0" fontId="5" fillId="2" borderId="9" xfId="2" applyNumberFormat="1" applyFont="1" applyFill="1" applyBorder="1" applyAlignment="1">
      <alignment horizontal="center"/>
    </xf>
    <xf numFmtId="0" fontId="5" fillId="2" borderId="11" xfId="2" applyNumberFormat="1" applyFont="1" applyFill="1" applyBorder="1" applyAlignment="1">
      <alignment horizontal="center"/>
    </xf>
    <xf numFmtId="0" fontId="5" fillId="2" borderId="23" xfId="2" applyNumberFormat="1" applyFont="1" applyFill="1" applyBorder="1" applyAlignment="1">
      <alignment horizontal="center" vertical="center"/>
    </xf>
    <xf numFmtId="0" fontId="5" fillId="2" borderId="24" xfId="2" applyNumberFormat="1" applyFont="1" applyFill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center"/>
    </xf>
    <xf numFmtId="0" fontId="5" fillId="2" borderId="5" xfId="2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5" xfId="2" applyFont="1" applyFill="1" applyBorder="1" applyAlignment="1">
      <alignment horizontal="center" vertical="center"/>
    </xf>
    <xf numFmtId="0" fontId="5" fillId="2" borderId="15" xfId="2" applyNumberFormat="1" applyFont="1" applyFill="1" applyBorder="1" applyAlignment="1">
      <alignment horizontal="center"/>
    </xf>
  </cellXfs>
  <cellStyles count="4">
    <cellStyle name="Normal" xfId="0" builtinId="0"/>
    <cellStyle name="Normal 4" xfId="2"/>
    <cellStyle name="Normal 5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7" sqref="C7:C9"/>
    </sheetView>
  </sheetViews>
  <sheetFormatPr baseColWidth="10" defaultRowHeight="15" x14ac:dyDescent="0.25"/>
  <cols>
    <col min="1" max="1" width="11.85546875" bestFit="1" customWidth="1"/>
    <col min="2" max="2" width="5.1406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5703125" bestFit="1" customWidth="1"/>
    <col min="15" max="15" width="5.42578125" bestFit="1" customWidth="1"/>
    <col min="16" max="16" width="5.1406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.75" thickBot="1" x14ac:dyDescent="0.3">
      <c r="A3" s="32" t="s">
        <v>2</v>
      </c>
      <c r="B3" s="33"/>
      <c r="C3" s="32"/>
      <c r="D3" s="33"/>
      <c r="E3" s="32"/>
      <c r="F3" s="33"/>
      <c r="G3" s="32"/>
      <c r="H3" s="33"/>
      <c r="I3" s="32"/>
      <c r="J3" s="33"/>
      <c r="K3" s="32"/>
      <c r="L3" s="33"/>
      <c r="M3" s="32"/>
      <c r="N3" s="32"/>
      <c r="O3" s="32"/>
      <c r="P3" s="33"/>
      <c r="Q3" s="32"/>
      <c r="R3" s="33"/>
      <c r="S3" s="32"/>
    </row>
    <row r="4" spans="1:19" ht="15.75" thickBot="1" x14ac:dyDescent="0.3">
      <c r="A4" s="34" t="s">
        <v>3</v>
      </c>
      <c r="B4" s="36" t="s">
        <v>4</v>
      </c>
      <c r="C4" s="37"/>
      <c r="D4" s="37"/>
      <c r="E4" s="37"/>
      <c r="F4" s="37"/>
      <c r="G4" s="37"/>
      <c r="H4" s="37"/>
      <c r="I4" s="38"/>
      <c r="J4" s="36" t="s">
        <v>5</v>
      </c>
      <c r="K4" s="37"/>
      <c r="L4" s="37"/>
      <c r="M4" s="37"/>
      <c r="N4" s="37"/>
      <c r="O4" s="37"/>
      <c r="P4" s="37"/>
      <c r="Q4" s="37"/>
      <c r="R4" s="39" t="s">
        <v>6</v>
      </c>
      <c r="S4" s="40"/>
    </row>
    <row r="5" spans="1:19" ht="15.75" thickBot="1" x14ac:dyDescent="0.3">
      <c r="A5" s="35"/>
      <c r="B5" s="43" t="s">
        <v>7</v>
      </c>
      <c r="C5" s="44"/>
      <c r="D5" s="45" t="s">
        <v>8</v>
      </c>
      <c r="E5" s="26"/>
      <c r="F5" s="46" t="s">
        <v>9</v>
      </c>
      <c r="G5" s="46"/>
      <c r="H5" s="26" t="s">
        <v>10</v>
      </c>
      <c r="I5" s="26"/>
      <c r="J5" s="26" t="s">
        <v>11</v>
      </c>
      <c r="K5" s="26"/>
      <c r="L5" s="27" t="s">
        <v>12</v>
      </c>
      <c r="M5" s="28"/>
      <c r="N5" s="26" t="s">
        <v>13</v>
      </c>
      <c r="O5" s="26"/>
      <c r="P5" s="26" t="s">
        <v>14</v>
      </c>
      <c r="Q5" s="29"/>
      <c r="R5" s="41"/>
      <c r="S5" s="42"/>
    </row>
    <row r="6" spans="1:19" x14ac:dyDescent="0.25">
      <c r="A6" s="35"/>
      <c r="B6" s="1" t="s">
        <v>15</v>
      </c>
      <c r="C6" s="2" t="s">
        <v>16</v>
      </c>
      <c r="D6" s="3" t="s">
        <v>15</v>
      </c>
      <c r="E6" s="4" t="s">
        <v>16</v>
      </c>
      <c r="F6" s="5" t="s">
        <v>15</v>
      </c>
      <c r="G6" s="6" t="s">
        <v>16</v>
      </c>
      <c r="H6" s="7" t="s">
        <v>15</v>
      </c>
      <c r="I6" s="8" t="s">
        <v>16</v>
      </c>
      <c r="J6" s="1" t="s">
        <v>15</v>
      </c>
      <c r="K6" s="2" t="s">
        <v>16</v>
      </c>
      <c r="L6" s="7" t="s">
        <v>15</v>
      </c>
      <c r="M6" s="8" t="s">
        <v>16</v>
      </c>
      <c r="N6" s="1" t="s">
        <v>15</v>
      </c>
      <c r="O6" s="2" t="s">
        <v>17</v>
      </c>
      <c r="P6" s="7" t="s">
        <v>15</v>
      </c>
      <c r="Q6" s="8" t="s">
        <v>16</v>
      </c>
      <c r="R6" s="1" t="s">
        <v>15</v>
      </c>
      <c r="S6" s="2" t="s">
        <v>16</v>
      </c>
    </row>
    <row r="7" spans="1:19" x14ac:dyDescent="0.25">
      <c r="A7" s="9" t="s">
        <v>18</v>
      </c>
      <c r="B7" s="20">
        <v>11</v>
      </c>
      <c r="C7" s="21">
        <f>B7/B10</f>
        <v>0.40740740740740738</v>
      </c>
      <c r="D7" s="20">
        <v>3</v>
      </c>
      <c r="E7" s="21">
        <f>D7/D10</f>
        <v>0.25</v>
      </c>
      <c r="F7" s="20">
        <v>4</v>
      </c>
      <c r="G7" s="21">
        <f>F7/F10</f>
        <v>0.23529411764705882</v>
      </c>
      <c r="H7" s="20">
        <v>25</v>
      </c>
      <c r="I7" s="21">
        <f>H7/H10</f>
        <v>0.48076923076923078</v>
      </c>
      <c r="J7" s="20">
        <v>12</v>
      </c>
      <c r="K7" s="21">
        <f>J7/J10</f>
        <v>0.42857142857142855</v>
      </c>
      <c r="L7" s="20">
        <v>0</v>
      </c>
      <c r="M7" s="21">
        <v>0</v>
      </c>
      <c r="N7" s="20">
        <v>2</v>
      </c>
      <c r="O7" s="21">
        <f>N7/N10</f>
        <v>4.6511627906976744E-2</v>
      </c>
      <c r="P7" s="20">
        <v>0</v>
      </c>
      <c r="Q7" s="21">
        <v>0</v>
      </c>
      <c r="R7" s="22">
        <v>57</v>
      </c>
      <c r="S7" s="21">
        <f>R7/R10</f>
        <v>0.31843575418994413</v>
      </c>
    </row>
    <row r="8" spans="1:19" x14ac:dyDescent="0.25">
      <c r="A8" s="9" t="s">
        <v>19</v>
      </c>
      <c r="B8" s="20">
        <v>4</v>
      </c>
      <c r="C8" s="21">
        <f>B8/B10</f>
        <v>0.14814814814814814</v>
      </c>
      <c r="D8" s="20">
        <v>2</v>
      </c>
      <c r="E8" s="21">
        <f>D8/D10</f>
        <v>0.16666666666666666</v>
      </c>
      <c r="F8" s="20">
        <v>6</v>
      </c>
      <c r="G8" s="21">
        <f>F8/F10</f>
        <v>0.35294117647058826</v>
      </c>
      <c r="H8" s="20">
        <v>17</v>
      </c>
      <c r="I8" s="21">
        <f>H8/H10</f>
        <v>0.32692307692307693</v>
      </c>
      <c r="J8" s="20">
        <v>7</v>
      </c>
      <c r="K8" s="21">
        <f>J8/J10</f>
        <v>0.25</v>
      </c>
      <c r="L8" s="20">
        <v>0</v>
      </c>
      <c r="M8" s="21">
        <v>0</v>
      </c>
      <c r="N8" s="20">
        <v>11</v>
      </c>
      <c r="O8" s="21">
        <f>N8/N10</f>
        <v>0.2558139534883721</v>
      </c>
      <c r="P8" s="20">
        <v>0</v>
      </c>
      <c r="Q8" s="21">
        <v>0</v>
      </c>
      <c r="R8" s="22">
        <v>47</v>
      </c>
      <c r="S8" s="21">
        <f>R8/R10</f>
        <v>0.26256983240223464</v>
      </c>
    </row>
    <row r="9" spans="1:19" ht="15.75" thickBot="1" x14ac:dyDescent="0.3">
      <c r="A9" s="10" t="s">
        <v>20</v>
      </c>
      <c r="B9" s="20">
        <v>12</v>
      </c>
      <c r="C9" s="21">
        <f>B9/B10</f>
        <v>0.44444444444444442</v>
      </c>
      <c r="D9" s="20">
        <v>7</v>
      </c>
      <c r="E9" s="21">
        <f>D9/D10</f>
        <v>0.58333333333333337</v>
      </c>
      <c r="F9" s="20">
        <v>7</v>
      </c>
      <c r="G9" s="21">
        <f>F9/F10</f>
        <v>0.41176470588235292</v>
      </c>
      <c r="H9" s="20">
        <v>10</v>
      </c>
      <c r="I9" s="21">
        <f>H9/H10</f>
        <v>0.19230769230769232</v>
      </c>
      <c r="J9" s="20">
        <v>9</v>
      </c>
      <c r="K9" s="21">
        <f>J9/J10</f>
        <v>0.32142857142857145</v>
      </c>
      <c r="L9" s="20">
        <v>0</v>
      </c>
      <c r="M9" s="21">
        <v>0</v>
      </c>
      <c r="N9" s="20">
        <v>30</v>
      </c>
      <c r="O9" s="21">
        <f>N9/N10</f>
        <v>0.69767441860465118</v>
      </c>
      <c r="P9" s="20">
        <v>0</v>
      </c>
      <c r="Q9" s="21">
        <v>0</v>
      </c>
      <c r="R9" s="22">
        <v>75</v>
      </c>
      <c r="S9" s="21">
        <f>R9/R10</f>
        <v>0.41899441340782123</v>
      </c>
    </row>
    <row r="10" spans="1:19" ht="15.75" thickBot="1" x14ac:dyDescent="0.3">
      <c r="A10" s="11" t="s">
        <v>6</v>
      </c>
      <c r="B10" s="19">
        <f>SUM(B7:B9)</f>
        <v>27</v>
      </c>
      <c r="C10" s="19">
        <f t="shared" ref="C10:S10" si="0">SUM(C7:C9)</f>
        <v>1</v>
      </c>
      <c r="D10" s="19">
        <f t="shared" si="0"/>
        <v>12</v>
      </c>
      <c r="E10" s="19">
        <f t="shared" si="0"/>
        <v>1</v>
      </c>
      <c r="F10" s="19">
        <f t="shared" si="0"/>
        <v>17</v>
      </c>
      <c r="G10" s="19">
        <f t="shared" si="0"/>
        <v>1</v>
      </c>
      <c r="H10" s="19">
        <f t="shared" si="0"/>
        <v>52</v>
      </c>
      <c r="I10" s="19">
        <f t="shared" si="0"/>
        <v>1</v>
      </c>
      <c r="J10" s="19">
        <f t="shared" si="0"/>
        <v>28</v>
      </c>
      <c r="K10" s="19">
        <f t="shared" si="0"/>
        <v>1</v>
      </c>
      <c r="L10" s="19">
        <f t="shared" si="0"/>
        <v>0</v>
      </c>
      <c r="M10" s="19">
        <v>0</v>
      </c>
      <c r="N10" s="19">
        <f t="shared" si="0"/>
        <v>43</v>
      </c>
      <c r="O10" s="19">
        <f t="shared" si="0"/>
        <v>1</v>
      </c>
      <c r="P10" s="19">
        <f t="shared" si="0"/>
        <v>0</v>
      </c>
      <c r="Q10" s="19">
        <f t="shared" si="0"/>
        <v>0</v>
      </c>
      <c r="R10" s="19">
        <f t="shared" si="0"/>
        <v>179</v>
      </c>
      <c r="S10" s="19">
        <f t="shared" si="0"/>
        <v>1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C7" sqref="C7:C9"/>
    </sheetView>
  </sheetViews>
  <sheetFormatPr baseColWidth="10" defaultRowHeight="15" x14ac:dyDescent="0.25"/>
  <cols>
    <col min="1" max="1" width="11.85546875" bestFit="1" customWidth="1"/>
    <col min="2" max="2" width="5.140625" bestFit="1" customWidth="1"/>
    <col min="3" max="3" width="8.5703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5703125" bestFit="1" customWidth="1"/>
    <col min="15" max="15" width="7.5703125" bestFit="1" customWidth="1"/>
    <col min="16" max="16" width="5.140625" bestFit="1" customWidth="1"/>
    <col min="17" max="17" width="7.8554687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31" t="s">
        <v>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.75" thickBot="1" x14ac:dyDescent="0.3">
      <c r="A3" s="32" t="s">
        <v>2</v>
      </c>
      <c r="B3" s="33"/>
      <c r="C3" s="32"/>
      <c r="D3" s="33"/>
      <c r="E3" s="32"/>
      <c r="F3" s="33"/>
      <c r="G3" s="32"/>
      <c r="H3" s="33"/>
      <c r="I3" s="32"/>
      <c r="J3" s="33"/>
      <c r="K3" s="32"/>
      <c r="L3" s="33"/>
      <c r="M3" s="32"/>
      <c r="N3" s="32"/>
      <c r="O3" s="32"/>
      <c r="P3" s="33"/>
      <c r="Q3" s="32"/>
      <c r="R3" s="33"/>
      <c r="S3" s="32"/>
    </row>
    <row r="4" spans="1:19" ht="15.75" thickBot="1" x14ac:dyDescent="0.3">
      <c r="A4" s="34" t="s">
        <v>3</v>
      </c>
      <c r="B4" s="36" t="s">
        <v>4</v>
      </c>
      <c r="C4" s="37"/>
      <c r="D4" s="37"/>
      <c r="E4" s="37"/>
      <c r="F4" s="37"/>
      <c r="G4" s="37"/>
      <c r="H4" s="37"/>
      <c r="I4" s="38"/>
      <c r="J4" s="36" t="s">
        <v>5</v>
      </c>
      <c r="K4" s="37"/>
      <c r="L4" s="37"/>
      <c r="M4" s="37"/>
      <c r="N4" s="37"/>
      <c r="O4" s="37"/>
      <c r="P4" s="37"/>
      <c r="Q4" s="37"/>
      <c r="R4" s="39" t="s">
        <v>6</v>
      </c>
      <c r="S4" s="40"/>
    </row>
    <row r="5" spans="1:19" ht="15.75" thickBot="1" x14ac:dyDescent="0.3">
      <c r="A5" s="35"/>
      <c r="B5" s="43" t="s">
        <v>7</v>
      </c>
      <c r="C5" s="44"/>
      <c r="D5" s="45" t="s">
        <v>8</v>
      </c>
      <c r="E5" s="26"/>
      <c r="F5" s="46" t="s">
        <v>9</v>
      </c>
      <c r="G5" s="46"/>
      <c r="H5" s="26" t="s">
        <v>10</v>
      </c>
      <c r="I5" s="26"/>
      <c r="J5" s="26" t="s">
        <v>11</v>
      </c>
      <c r="K5" s="26"/>
      <c r="L5" s="27" t="s">
        <v>12</v>
      </c>
      <c r="M5" s="28"/>
      <c r="N5" s="26" t="s">
        <v>13</v>
      </c>
      <c r="O5" s="26"/>
      <c r="P5" s="26" t="s">
        <v>14</v>
      </c>
      <c r="Q5" s="29"/>
      <c r="R5" s="41"/>
      <c r="S5" s="42"/>
    </row>
    <row r="6" spans="1:19" x14ac:dyDescent="0.25">
      <c r="A6" s="35"/>
      <c r="B6" s="1" t="s">
        <v>15</v>
      </c>
      <c r="C6" s="2" t="s">
        <v>16</v>
      </c>
      <c r="D6" s="7" t="s">
        <v>15</v>
      </c>
      <c r="E6" s="8" t="s">
        <v>16</v>
      </c>
      <c r="F6" s="5" t="s">
        <v>15</v>
      </c>
      <c r="G6" s="6" t="s">
        <v>16</v>
      </c>
      <c r="H6" s="7" t="s">
        <v>15</v>
      </c>
      <c r="I6" s="8" t="s">
        <v>16</v>
      </c>
      <c r="J6" s="1" t="s">
        <v>15</v>
      </c>
      <c r="K6" s="2" t="s">
        <v>16</v>
      </c>
      <c r="L6" s="7" t="s">
        <v>15</v>
      </c>
      <c r="M6" s="8" t="s">
        <v>16</v>
      </c>
      <c r="N6" s="1" t="s">
        <v>15</v>
      </c>
      <c r="O6" s="2" t="s">
        <v>17</v>
      </c>
      <c r="P6" s="7" t="s">
        <v>15</v>
      </c>
      <c r="Q6" s="8" t="s">
        <v>16</v>
      </c>
      <c r="R6" s="1" t="s">
        <v>15</v>
      </c>
      <c r="S6" s="2" t="s">
        <v>16</v>
      </c>
    </row>
    <row r="7" spans="1:19" x14ac:dyDescent="0.25">
      <c r="A7" s="12" t="s">
        <v>18</v>
      </c>
      <c r="B7" s="23">
        <v>60</v>
      </c>
      <c r="C7" s="21">
        <f>B7/B10</f>
        <v>1</v>
      </c>
      <c r="D7" s="23">
        <v>71</v>
      </c>
      <c r="E7" s="21">
        <f>D7/D10</f>
        <v>0.37967914438502676</v>
      </c>
      <c r="F7" s="23">
        <v>74</v>
      </c>
      <c r="G7" s="21">
        <f>F7/F10</f>
        <v>1</v>
      </c>
      <c r="H7" s="23">
        <v>310</v>
      </c>
      <c r="I7" s="21">
        <f>H7/H10</f>
        <v>1</v>
      </c>
      <c r="J7" s="23">
        <v>0</v>
      </c>
      <c r="K7" s="21">
        <f>J7/J10</f>
        <v>0</v>
      </c>
      <c r="L7" s="23">
        <v>0</v>
      </c>
      <c r="M7" s="13">
        <v>0</v>
      </c>
      <c r="N7" s="23">
        <v>0</v>
      </c>
      <c r="O7" s="13">
        <v>0</v>
      </c>
      <c r="P7" s="23">
        <v>0</v>
      </c>
      <c r="Q7" s="13">
        <v>0</v>
      </c>
      <c r="R7" s="23">
        <v>515</v>
      </c>
      <c r="S7" s="21">
        <f>R7/R10</f>
        <v>0.31809759110562075</v>
      </c>
    </row>
    <row r="8" spans="1:19" x14ac:dyDescent="0.25">
      <c r="A8" s="12" t="s">
        <v>19</v>
      </c>
      <c r="B8" s="23">
        <v>0</v>
      </c>
      <c r="C8" s="21">
        <f>B8/B10</f>
        <v>0</v>
      </c>
      <c r="D8" s="23">
        <v>58</v>
      </c>
      <c r="E8" s="21">
        <f>D8/D10</f>
        <v>0.31016042780748665</v>
      </c>
      <c r="F8" s="23">
        <v>0</v>
      </c>
      <c r="G8" s="21">
        <f>F8/F10</f>
        <v>0</v>
      </c>
      <c r="H8" s="23">
        <v>0</v>
      </c>
      <c r="I8" s="21">
        <f>H8/H10</f>
        <v>0</v>
      </c>
      <c r="J8" s="23">
        <v>805</v>
      </c>
      <c r="K8" s="21">
        <f>J8/J10</f>
        <v>0.81477732793522262</v>
      </c>
      <c r="L8" s="23">
        <v>0</v>
      </c>
      <c r="M8" s="13">
        <v>0</v>
      </c>
      <c r="N8" s="23">
        <v>0</v>
      </c>
      <c r="O8" s="13">
        <v>0</v>
      </c>
      <c r="P8" s="23">
        <v>0</v>
      </c>
      <c r="Q8" s="13">
        <v>0</v>
      </c>
      <c r="R8" s="23">
        <v>863</v>
      </c>
      <c r="S8" s="21">
        <f>R8/R10</f>
        <v>0.53304508956145769</v>
      </c>
    </row>
    <row r="9" spans="1:19" x14ac:dyDescent="0.25">
      <c r="A9" s="12" t="s">
        <v>20</v>
      </c>
      <c r="B9" s="23">
        <v>0</v>
      </c>
      <c r="C9" s="21">
        <f>B9/B10</f>
        <v>0</v>
      </c>
      <c r="D9" s="23">
        <v>58</v>
      </c>
      <c r="E9" s="21">
        <f>D9/D10</f>
        <v>0.31016042780748665</v>
      </c>
      <c r="F9" s="23">
        <v>0</v>
      </c>
      <c r="G9" s="21">
        <f>F9/F10</f>
        <v>0</v>
      </c>
      <c r="H9" s="23">
        <v>0</v>
      </c>
      <c r="I9" s="21">
        <f>H9/H10</f>
        <v>0</v>
      </c>
      <c r="J9" s="23">
        <v>183</v>
      </c>
      <c r="K9" s="21">
        <f>J9/J10</f>
        <v>0.18522267206477733</v>
      </c>
      <c r="L9" s="23">
        <v>0</v>
      </c>
      <c r="M9" s="13">
        <v>0</v>
      </c>
      <c r="N9" s="23">
        <v>0</v>
      </c>
      <c r="O9" s="13">
        <v>0</v>
      </c>
      <c r="P9" s="23">
        <v>0</v>
      </c>
      <c r="Q9" s="13">
        <v>0</v>
      </c>
      <c r="R9" s="23">
        <v>241</v>
      </c>
      <c r="S9" s="21">
        <f>R9/R10</f>
        <v>0.14885731933292157</v>
      </c>
    </row>
    <row r="10" spans="1:19" x14ac:dyDescent="0.25">
      <c r="A10" s="14" t="s">
        <v>6</v>
      </c>
      <c r="B10" s="24">
        <f>SUM(B7:B9)</f>
        <v>60</v>
      </c>
      <c r="C10" s="25">
        <f t="shared" ref="C10:S10" si="0">SUM(C7:C9)</f>
        <v>1</v>
      </c>
      <c r="D10" s="24">
        <f t="shared" si="0"/>
        <v>187</v>
      </c>
      <c r="E10" s="25">
        <f t="shared" si="0"/>
        <v>1</v>
      </c>
      <c r="F10" s="24">
        <f t="shared" si="0"/>
        <v>74</v>
      </c>
      <c r="G10" s="25">
        <f t="shared" si="0"/>
        <v>1</v>
      </c>
      <c r="H10" s="24">
        <f t="shared" si="0"/>
        <v>310</v>
      </c>
      <c r="I10" s="25">
        <f t="shared" si="0"/>
        <v>1</v>
      </c>
      <c r="J10" s="24">
        <f t="shared" si="0"/>
        <v>988</v>
      </c>
      <c r="K10" s="25">
        <f t="shared" si="0"/>
        <v>1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1619</v>
      </c>
      <c r="S10" s="24">
        <f t="shared" si="0"/>
        <v>1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>
      <selection activeCell="Q17" sqref="Q17"/>
    </sheetView>
  </sheetViews>
  <sheetFormatPr baseColWidth="10" defaultRowHeight="15" x14ac:dyDescent="0.25"/>
  <cols>
    <col min="1" max="1" width="11.85546875" bestFit="1" customWidth="1"/>
    <col min="2" max="2" width="5.1406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140625" bestFit="1" customWidth="1"/>
    <col min="13" max="13" width="7.42578125" bestFit="1" customWidth="1"/>
    <col min="14" max="14" width="5.5703125" bestFit="1" customWidth="1"/>
    <col min="15" max="15" width="7.5703125" bestFit="1" customWidth="1"/>
    <col min="16" max="16" width="5.1406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.75" thickBot="1" x14ac:dyDescent="0.3">
      <c r="A3" s="32" t="s">
        <v>2</v>
      </c>
      <c r="B3" s="33"/>
      <c r="C3" s="32"/>
      <c r="D3" s="33"/>
      <c r="E3" s="32"/>
      <c r="F3" s="33"/>
      <c r="G3" s="32"/>
      <c r="H3" s="33"/>
      <c r="I3" s="32"/>
      <c r="J3" s="33"/>
      <c r="K3" s="32"/>
      <c r="L3" s="33"/>
      <c r="M3" s="32"/>
      <c r="N3" s="32"/>
      <c r="O3" s="32"/>
      <c r="P3" s="33"/>
      <c r="Q3" s="32"/>
      <c r="R3" s="33"/>
      <c r="S3" s="32"/>
    </row>
    <row r="4" spans="1:19" ht="15.75" thickBot="1" x14ac:dyDescent="0.3">
      <c r="A4" s="53" t="s">
        <v>3</v>
      </c>
      <c r="B4" s="54" t="s">
        <v>4</v>
      </c>
      <c r="C4" s="37"/>
      <c r="D4" s="37"/>
      <c r="E4" s="37"/>
      <c r="F4" s="37"/>
      <c r="G4" s="37"/>
      <c r="H4" s="37"/>
      <c r="I4" s="38"/>
      <c r="J4" s="36" t="s">
        <v>5</v>
      </c>
      <c r="K4" s="37"/>
      <c r="L4" s="37"/>
      <c r="M4" s="37"/>
      <c r="N4" s="37"/>
      <c r="O4" s="37"/>
      <c r="P4" s="37"/>
      <c r="Q4" s="37"/>
      <c r="R4" s="39" t="s">
        <v>6</v>
      </c>
      <c r="S4" s="40"/>
    </row>
    <row r="5" spans="1:19" x14ac:dyDescent="0.25">
      <c r="A5" s="35"/>
      <c r="B5" s="49" t="s">
        <v>7</v>
      </c>
      <c r="C5" s="50"/>
      <c r="D5" s="38" t="s">
        <v>8</v>
      </c>
      <c r="E5" s="36"/>
      <c r="F5" s="49" t="s">
        <v>9</v>
      </c>
      <c r="G5" s="50"/>
      <c r="H5" s="38" t="s">
        <v>10</v>
      </c>
      <c r="I5" s="36"/>
      <c r="J5" s="49" t="s">
        <v>11</v>
      </c>
      <c r="K5" s="50"/>
      <c r="L5" s="51" t="s">
        <v>12</v>
      </c>
      <c r="M5" s="52"/>
      <c r="N5" s="49" t="s">
        <v>13</v>
      </c>
      <c r="O5" s="50"/>
      <c r="P5" s="38" t="s">
        <v>14</v>
      </c>
      <c r="Q5" s="36"/>
      <c r="R5" s="47"/>
      <c r="S5" s="48"/>
    </row>
    <row r="6" spans="1:19" x14ac:dyDescent="0.25">
      <c r="A6" s="35"/>
      <c r="B6" s="15" t="s">
        <v>15</v>
      </c>
      <c r="C6" s="16" t="s">
        <v>16</v>
      </c>
      <c r="D6" s="17" t="s">
        <v>15</v>
      </c>
      <c r="E6" s="18" t="s">
        <v>16</v>
      </c>
      <c r="F6" s="15" t="s">
        <v>15</v>
      </c>
      <c r="G6" s="16" t="s">
        <v>16</v>
      </c>
      <c r="H6" s="17" t="s">
        <v>15</v>
      </c>
      <c r="I6" s="18" t="s">
        <v>16</v>
      </c>
      <c r="J6" s="15" t="s">
        <v>15</v>
      </c>
      <c r="K6" s="16" t="s">
        <v>16</v>
      </c>
      <c r="L6" s="17" t="s">
        <v>15</v>
      </c>
      <c r="M6" s="18" t="s">
        <v>16</v>
      </c>
      <c r="N6" s="15" t="s">
        <v>15</v>
      </c>
      <c r="O6" s="16" t="s">
        <v>17</v>
      </c>
      <c r="P6" s="17" t="s">
        <v>15</v>
      </c>
      <c r="Q6" s="18" t="s">
        <v>16</v>
      </c>
      <c r="R6" s="15" t="s">
        <v>15</v>
      </c>
      <c r="S6" s="16" t="s">
        <v>16</v>
      </c>
    </row>
    <row r="7" spans="1:19" x14ac:dyDescent="0.25">
      <c r="A7" s="23" t="s">
        <v>18</v>
      </c>
      <c r="B7" s="23">
        <v>39</v>
      </c>
      <c r="C7" s="21">
        <f>B7/B10</f>
        <v>0.24683544303797469</v>
      </c>
      <c r="D7" s="23">
        <v>0</v>
      </c>
      <c r="E7" s="21">
        <f>D7/D10</f>
        <v>0</v>
      </c>
      <c r="F7" s="23">
        <v>39</v>
      </c>
      <c r="G7" s="21">
        <f>F7/F10</f>
        <v>7.1428571428571425E-2</v>
      </c>
      <c r="H7" s="23">
        <v>959</v>
      </c>
      <c r="I7" s="21">
        <f>H7/H10</f>
        <v>0.63009198423127466</v>
      </c>
      <c r="J7" s="23">
        <v>454</v>
      </c>
      <c r="K7" s="21">
        <f>J7/J10</f>
        <v>0.45628140703517589</v>
      </c>
      <c r="L7" s="23">
        <v>0</v>
      </c>
      <c r="M7" s="21">
        <v>0</v>
      </c>
      <c r="N7" s="23">
        <v>21</v>
      </c>
      <c r="O7" s="21">
        <f>N7/N10</f>
        <v>9.575923392612859E-3</v>
      </c>
      <c r="P7" s="23">
        <v>0</v>
      </c>
      <c r="Q7" s="21">
        <v>0</v>
      </c>
      <c r="R7" s="23">
        <v>1512</v>
      </c>
      <c r="S7" s="21">
        <f>R7/R10</f>
        <v>0.26947068258777401</v>
      </c>
    </row>
    <row r="8" spans="1:19" x14ac:dyDescent="0.25">
      <c r="A8" s="23" t="s">
        <v>19</v>
      </c>
      <c r="B8" s="23">
        <v>67</v>
      </c>
      <c r="C8" s="21">
        <f>B8/B10</f>
        <v>0.42405063291139239</v>
      </c>
      <c r="D8" s="23">
        <v>0</v>
      </c>
      <c r="E8" s="21">
        <f>D8/D10</f>
        <v>0</v>
      </c>
      <c r="F8" s="23">
        <v>257</v>
      </c>
      <c r="G8" s="21">
        <f>F8/F10</f>
        <v>0.47069597069597069</v>
      </c>
      <c r="H8" s="23">
        <v>316</v>
      </c>
      <c r="I8" s="21">
        <f>H8/H10</f>
        <v>0.2076215505913272</v>
      </c>
      <c r="J8" s="23">
        <v>44</v>
      </c>
      <c r="K8" s="21">
        <f>J8/J10</f>
        <v>4.4221105527638194E-2</v>
      </c>
      <c r="L8" s="23">
        <v>0</v>
      </c>
      <c r="M8" s="21">
        <v>0</v>
      </c>
      <c r="N8" s="23">
        <v>189</v>
      </c>
      <c r="O8" s="21">
        <f>N8/N10</f>
        <v>8.6183310533515731E-2</v>
      </c>
      <c r="P8" s="23">
        <v>0</v>
      </c>
      <c r="Q8" s="21">
        <v>0</v>
      </c>
      <c r="R8" s="23">
        <v>873</v>
      </c>
      <c r="S8" s="21">
        <f>R8/R10</f>
        <v>0.15558723935127428</v>
      </c>
    </row>
    <row r="9" spans="1:19" x14ac:dyDescent="0.25">
      <c r="A9" s="23" t="s">
        <v>20</v>
      </c>
      <c r="B9" s="23">
        <v>52</v>
      </c>
      <c r="C9" s="21">
        <f>B9/B10</f>
        <v>0.32911392405063289</v>
      </c>
      <c r="D9" s="23">
        <v>197</v>
      </c>
      <c r="E9" s="21">
        <f>D9/D10</f>
        <v>1</v>
      </c>
      <c r="F9" s="23">
        <v>250</v>
      </c>
      <c r="G9" s="21">
        <f>F9/F10</f>
        <v>0.45787545787545786</v>
      </c>
      <c r="H9" s="23">
        <v>247</v>
      </c>
      <c r="I9" s="21">
        <f>H9/H10</f>
        <v>0.16228646517739817</v>
      </c>
      <c r="J9" s="23">
        <v>497</v>
      </c>
      <c r="K9" s="21">
        <f>J9/J10</f>
        <v>0.49949748743718592</v>
      </c>
      <c r="L9" s="23">
        <v>0</v>
      </c>
      <c r="M9" s="21">
        <v>0</v>
      </c>
      <c r="N9" s="23">
        <v>1983</v>
      </c>
      <c r="O9" s="21">
        <f>N9/N10</f>
        <v>0.90424076607387138</v>
      </c>
      <c r="P9" s="23">
        <v>0</v>
      </c>
      <c r="Q9" s="21">
        <v>0</v>
      </c>
      <c r="R9" s="23">
        <v>3226</v>
      </c>
      <c r="S9" s="21">
        <f>R9/R10</f>
        <v>0.57494207806095166</v>
      </c>
    </row>
    <row r="10" spans="1:19" x14ac:dyDescent="0.25">
      <c r="A10" s="24" t="s">
        <v>6</v>
      </c>
      <c r="B10" s="24">
        <f>SUM(B7:B9)</f>
        <v>158</v>
      </c>
      <c r="C10" s="24">
        <f t="shared" ref="C10:S10" si="0">SUM(C7:C9)</f>
        <v>1</v>
      </c>
      <c r="D10" s="24">
        <f t="shared" si="0"/>
        <v>197</v>
      </c>
      <c r="E10" s="24">
        <f t="shared" si="0"/>
        <v>1</v>
      </c>
      <c r="F10" s="24">
        <f t="shared" si="0"/>
        <v>546</v>
      </c>
      <c r="G10" s="24">
        <f t="shared" si="0"/>
        <v>1</v>
      </c>
      <c r="H10" s="24">
        <f t="shared" si="0"/>
        <v>1522</v>
      </c>
      <c r="I10" s="24">
        <f t="shared" si="0"/>
        <v>1</v>
      </c>
      <c r="J10" s="24">
        <f t="shared" si="0"/>
        <v>995</v>
      </c>
      <c r="K10" s="24">
        <f t="shared" si="0"/>
        <v>1</v>
      </c>
      <c r="L10" s="24">
        <f t="shared" si="0"/>
        <v>0</v>
      </c>
      <c r="M10" s="24">
        <v>0</v>
      </c>
      <c r="N10" s="24">
        <f t="shared" si="0"/>
        <v>2193</v>
      </c>
      <c r="O10" s="24">
        <f t="shared" si="0"/>
        <v>1</v>
      </c>
      <c r="P10" s="24">
        <f t="shared" si="0"/>
        <v>0</v>
      </c>
      <c r="Q10" s="24">
        <v>0</v>
      </c>
      <c r="R10" s="24">
        <f t="shared" si="0"/>
        <v>5611</v>
      </c>
      <c r="S10" s="24">
        <f t="shared" si="0"/>
        <v>1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workbookViewId="0">
      <selection activeCell="I14" sqref="I14"/>
    </sheetView>
  </sheetViews>
  <sheetFormatPr baseColWidth="10" defaultRowHeight="15" x14ac:dyDescent="0.25"/>
  <cols>
    <col min="1" max="1" width="11.85546875" bestFit="1" customWidth="1"/>
    <col min="2" max="2" width="5.5703125" bestFit="1" customWidth="1"/>
    <col min="3" max="3" width="7.42578125" bestFit="1" customWidth="1"/>
    <col min="4" max="4" width="5.5703125" bestFit="1" customWidth="1"/>
    <col min="5" max="5" width="7.42578125" bestFit="1" customWidth="1"/>
    <col min="6" max="6" width="5.5703125" bestFit="1" customWidth="1"/>
    <col min="7" max="7" width="7.85546875" bestFit="1" customWidth="1"/>
    <col min="8" max="8" width="5.5703125" bestFit="1" customWidth="1"/>
    <col min="9" max="9" width="8.28515625" customWidth="1"/>
    <col min="10" max="10" width="5.5703125" bestFit="1" customWidth="1"/>
    <col min="11" max="11" width="7.42578125" bestFit="1" customWidth="1"/>
    <col min="12" max="12" width="5.5703125" bestFit="1" customWidth="1"/>
    <col min="13" max="13" width="7.42578125" bestFit="1" customWidth="1"/>
    <col min="14" max="14" width="5.5703125" bestFit="1" customWidth="1"/>
    <col min="15" max="15" width="7.5703125" bestFit="1" customWidth="1"/>
    <col min="16" max="16" width="5.140625" bestFit="1" customWidth="1"/>
    <col min="17" max="17" width="7.42578125" bestFit="1" customWidth="1"/>
    <col min="18" max="18" width="6.5703125" bestFit="1" customWidth="1"/>
    <col min="19" max="19" width="7.42578125" bestFit="1" customWidth="1"/>
  </cols>
  <sheetData>
    <row r="1" spans="1:19" ht="15.75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x14ac:dyDescent="0.25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5.75" thickBot="1" x14ac:dyDescent="0.3">
      <c r="A3" s="32" t="s">
        <v>2</v>
      </c>
      <c r="B3" s="33"/>
      <c r="C3" s="32"/>
      <c r="D3" s="33"/>
      <c r="E3" s="32"/>
      <c r="F3" s="33"/>
      <c r="G3" s="32"/>
      <c r="H3" s="33"/>
      <c r="I3" s="32"/>
      <c r="J3" s="33"/>
      <c r="K3" s="32"/>
      <c r="L3" s="33"/>
      <c r="M3" s="32"/>
      <c r="N3" s="32"/>
      <c r="O3" s="32"/>
      <c r="P3" s="33"/>
      <c r="Q3" s="32"/>
      <c r="R3" s="33"/>
      <c r="S3" s="32"/>
    </row>
    <row r="4" spans="1:19" ht="15.75" thickBot="1" x14ac:dyDescent="0.3">
      <c r="A4" s="34" t="s">
        <v>3</v>
      </c>
      <c r="B4" s="36" t="s">
        <v>4</v>
      </c>
      <c r="C4" s="37"/>
      <c r="D4" s="37"/>
      <c r="E4" s="37"/>
      <c r="F4" s="37"/>
      <c r="G4" s="37"/>
      <c r="H4" s="37"/>
      <c r="I4" s="38"/>
      <c r="J4" s="36" t="s">
        <v>5</v>
      </c>
      <c r="K4" s="37"/>
      <c r="L4" s="37"/>
      <c r="M4" s="37"/>
      <c r="N4" s="37"/>
      <c r="O4" s="37"/>
      <c r="P4" s="37"/>
      <c r="Q4" s="37"/>
      <c r="R4" s="39" t="s">
        <v>6</v>
      </c>
      <c r="S4" s="40"/>
    </row>
    <row r="5" spans="1:19" ht="15.75" thickBot="1" x14ac:dyDescent="0.3">
      <c r="A5" s="35"/>
      <c r="B5" s="43" t="s">
        <v>7</v>
      </c>
      <c r="C5" s="44"/>
      <c r="D5" s="45" t="s">
        <v>8</v>
      </c>
      <c r="E5" s="26"/>
      <c r="F5" s="46" t="s">
        <v>9</v>
      </c>
      <c r="G5" s="46"/>
      <c r="H5" s="26" t="s">
        <v>10</v>
      </c>
      <c r="I5" s="26"/>
      <c r="J5" s="26" t="s">
        <v>11</v>
      </c>
      <c r="K5" s="26"/>
      <c r="L5" s="27" t="s">
        <v>12</v>
      </c>
      <c r="M5" s="28"/>
      <c r="N5" s="26" t="s">
        <v>13</v>
      </c>
      <c r="O5" s="26"/>
      <c r="P5" s="26" t="s">
        <v>14</v>
      </c>
      <c r="Q5" s="29"/>
      <c r="R5" s="41"/>
      <c r="S5" s="42"/>
    </row>
    <row r="6" spans="1:19" x14ac:dyDescent="0.25">
      <c r="A6" s="35"/>
      <c r="B6" s="1" t="s">
        <v>15</v>
      </c>
      <c r="C6" s="2" t="s">
        <v>16</v>
      </c>
      <c r="D6" s="7" t="s">
        <v>15</v>
      </c>
      <c r="E6" s="8" t="s">
        <v>16</v>
      </c>
      <c r="F6" s="5" t="s">
        <v>15</v>
      </c>
      <c r="G6" s="6" t="s">
        <v>16</v>
      </c>
      <c r="H6" s="7" t="s">
        <v>15</v>
      </c>
      <c r="I6" s="8" t="s">
        <v>16</v>
      </c>
      <c r="J6" s="1" t="s">
        <v>15</v>
      </c>
      <c r="K6" s="2" t="s">
        <v>16</v>
      </c>
      <c r="L6" s="7" t="s">
        <v>15</v>
      </c>
      <c r="M6" s="8" t="s">
        <v>16</v>
      </c>
      <c r="N6" s="1" t="s">
        <v>15</v>
      </c>
      <c r="O6" s="2" t="s">
        <v>17</v>
      </c>
      <c r="P6" s="7" t="s">
        <v>15</v>
      </c>
      <c r="Q6" s="8" t="s">
        <v>16</v>
      </c>
      <c r="R6" s="1" t="s">
        <v>15</v>
      </c>
      <c r="S6" s="2" t="s">
        <v>16</v>
      </c>
    </row>
    <row r="7" spans="1:19" x14ac:dyDescent="0.25">
      <c r="A7" s="23" t="s">
        <v>18</v>
      </c>
      <c r="B7" s="23">
        <v>99</v>
      </c>
      <c r="C7" s="21">
        <f>B7/B10</f>
        <v>0.45412844036697247</v>
      </c>
      <c r="D7" s="23">
        <v>71</v>
      </c>
      <c r="E7" s="21">
        <f>D7/D10</f>
        <v>0.18489583333333334</v>
      </c>
      <c r="F7" s="23">
        <v>113</v>
      </c>
      <c r="G7" s="21">
        <f>F7/F10</f>
        <v>0.18225806451612903</v>
      </c>
      <c r="H7" s="23">
        <v>1269</v>
      </c>
      <c r="I7" s="21">
        <f>H7/H10</f>
        <v>0.69268558951965065</v>
      </c>
      <c r="J7" s="23">
        <v>454</v>
      </c>
      <c r="K7" s="21">
        <f>J7/J10</f>
        <v>0.22894604135148763</v>
      </c>
      <c r="L7" s="23">
        <v>0</v>
      </c>
      <c r="M7" s="21">
        <v>0</v>
      </c>
      <c r="N7" s="23">
        <v>21</v>
      </c>
      <c r="O7" s="21">
        <f>N7/N10</f>
        <v>9.575923392612859E-3</v>
      </c>
      <c r="P7" s="23">
        <v>0</v>
      </c>
      <c r="Q7" s="21">
        <v>0</v>
      </c>
      <c r="R7" s="23">
        <v>2027</v>
      </c>
      <c r="S7" s="21">
        <f>R7/R10</f>
        <v>0.28035961272475796</v>
      </c>
    </row>
    <row r="8" spans="1:19" x14ac:dyDescent="0.25">
      <c r="A8" s="23" t="s">
        <v>19</v>
      </c>
      <c r="B8" s="23">
        <v>67</v>
      </c>
      <c r="C8" s="21">
        <f>B8/B10</f>
        <v>0.30733944954128439</v>
      </c>
      <c r="D8" s="23">
        <v>58</v>
      </c>
      <c r="E8" s="21">
        <f>D8/D10</f>
        <v>0.15104166666666666</v>
      </c>
      <c r="F8" s="23">
        <v>257</v>
      </c>
      <c r="G8" s="21">
        <f>F8/F10</f>
        <v>0.41451612903225804</v>
      </c>
      <c r="H8" s="23">
        <v>316</v>
      </c>
      <c r="I8" s="21">
        <f>H8/H10</f>
        <v>0.17248908296943233</v>
      </c>
      <c r="J8" s="23">
        <v>849</v>
      </c>
      <c r="K8" s="21">
        <f>J8/J10</f>
        <v>0.42813918305597581</v>
      </c>
      <c r="L8" s="23">
        <v>0</v>
      </c>
      <c r="M8" s="21">
        <v>0</v>
      </c>
      <c r="N8" s="23">
        <v>189</v>
      </c>
      <c r="O8" s="21">
        <f>N8/N10</f>
        <v>8.6183310533515731E-2</v>
      </c>
      <c r="P8" s="23">
        <v>0</v>
      </c>
      <c r="Q8" s="21">
        <v>0</v>
      </c>
      <c r="R8" s="23">
        <v>1736</v>
      </c>
      <c r="S8" s="21">
        <f>R8/R10</f>
        <v>0.2401106500691563</v>
      </c>
    </row>
    <row r="9" spans="1:19" x14ac:dyDescent="0.25">
      <c r="A9" s="23" t="s">
        <v>20</v>
      </c>
      <c r="B9" s="23">
        <v>52</v>
      </c>
      <c r="C9" s="21">
        <f>B9/B10</f>
        <v>0.23853211009174313</v>
      </c>
      <c r="D9" s="23">
        <v>255</v>
      </c>
      <c r="E9" s="21">
        <f>D9/D10</f>
        <v>0.6640625</v>
      </c>
      <c r="F9" s="23">
        <v>250</v>
      </c>
      <c r="G9" s="21">
        <f>F9/F10</f>
        <v>0.40322580645161288</v>
      </c>
      <c r="H9" s="23">
        <v>247</v>
      </c>
      <c r="I9" s="21">
        <f>H9/H10</f>
        <v>0.13482532751091703</v>
      </c>
      <c r="J9" s="23">
        <v>680</v>
      </c>
      <c r="K9" s="21">
        <f>J9/J10</f>
        <v>0.34291477559253658</v>
      </c>
      <c r="L9" s="23">
        <v>0</v>
      </c>
      <c r="M9" s="21">
        <v>0</v>
      </c>
      <c r="N9" s="23">
        <v>1983</v>
      </c>
      <c r="O9" s="21">
        <f>N9/N10</f>
        <v>0.90424076607387138</v>
      </c>
      <c r="P9" s="23">
        <v>0</v>
      </c>
      <c r="Q9" s="21">
        <v>0</v>
      </c>
      <c r="R9" s="23">
        <v>3467</v>
      </c>
      <c r="S9" s="21">
        <f>R9/R10</f>
        <v>0.47952973720608577</v>
      </c>
    </row>
    <row r="10" spans="1:19" x14ac:dyDescent="0.25">
      <c r="A10" s="24" t="s">
        <v>6</v>
      </c>
      <c r="B10" s="24">
        <f>SUM(B7:B9)</f>
        <v>218</v>
      </c>
      <c r="C10" s="25">
        <f t="shared" ref="C10:R10" si="0">SUM(C7:C9)</f>
        <v>1</v>
      </c>
      <c r="D10" s="24">
        <f t="shared" si="0"/>
        <v>384</v>
      </c>
      <c r="E10" s="25">
        <f t="shared" si="0"/>
        <v>1</v>
      </c>
      <c r="F10" s="24">
        <f t="shared" si="0"/>
        <v>620</v>
      </c>
      <c r="G10" s="25">
        <f t="shared" si="0"/>
        <v>0.99999999999999989</v>
      </c>
      <c r="H10" s="24">
        <f t="shared" si="0"/>
        <v>1832</v>
      </c>
      <c r="I10" s="25">
        <f t="shared" si="0"/>
        <v>1</v>
      </c>
      <c r="J10" s="24">
        <f t="shared" si="0"/>
        <v>1983</v>
      </c>
      <c r="K10" s="25">
        <f t="shared" si="0"/>
        <v>1</v>
      </c>
      <c r="L10" s="24">
        <f t="shared" si="0"/>
        <v>0</v>
      </c>
      <c r="M10" s="25">
        <f t="shared" si="0"/>
        <v>0</v>
      </c>
      <c r="N10" s="24">
        <f t="shared" si="0"/>
        <v>2193</v>
      </c>
      <c r="O10" s="25">
        <f t="shared" si="0"/>
        <v>1</v>
      </c>
      <c r="P10" s="24">
        <f t="shared" si="0"/>
        <v>0</v>
      </c>
      <c r="Q10" s="25">
        <f t="shared" si="0"/>
        <v>0</v>
      </c>
      <c r="R10" s="24">
        <f t="shared" si="0"/>
        <v>7230</v>
      </c>
      <c r="S10" s="25">
        <f>SUM(S7:S9)</f>
        <v>1</v>
      </c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Actividades</vt:lpstr>
      <vt:lpstr>Capacitados</vt:lpstr>
      <vt:lpstr>Sesibilizados</vt:lpstr>
      <vt:lpstr>Participantes</vt:lpstr>
    </vt:vector>
  </TitlesOfParts>
  <Company>BlueDeep 2010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BlueDeep</dc:creator>
  <cp:lastModifiedBy>ACCESO DE LA INFORMA</cp:lastModifiedBy>
  <dcterms:created xsi:type="dcterms:W3CDTF">2017-10-11T20:31:53Z</dcterms:created>
  <dcterms:modified xsi:type="dcterms:W3CDTF">2017-10-12T15:25:42Z</dcterms:modified>
</cp:coreProperties>
</file>